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<sst xmlns="http://schemas.openxmlformats.org/spreadsheetml/2006/main" count="66" uniqueCount="66">
  <si>
    <t xml:space="preserve"/>
  </si>
  <si>
    <t xml:space="preserve">ETE140</t>
  </si>
  <si>
    <t xml:space="preserve">m²</t>
  </si>
  <si>
    <t xml:space="preserve">Toiture terrasse chaude, accessible, avec revêtement de sol flottant isolant, type inversée. Imperméabilisation avec des membranes bitumineuses, de type monocouche améliorée.</t>
  </si>
  <si>
    <r>
      <rPr>
        <sz val="8.25"/>
        <color rgb="FF000000"/>
        <rFont val="Arial"/>
        <family val="2"/>
      </rPr>
      <t xml:space="preserve">Toiture terrasse chaude, accessible, avec revêtement de sol flottante isolée, type inversée, pente de 1% à 5%, pour trafic piéton privé. FORME DE PENTES: via l'enceinte au niveau des noues, des arêtiers et des joints, avec des murets de brique creuse courante en terre cuite et couche d'argile expansée, Arlita Dur "WEBER", déversée à sec et consolidée à sa surface avec du lait de ciment, en fournissant une résistance à la compression de 1 MPa et avec une conductivité thermique de 0,087 W/(mK), avec épaisseur moyenne de 10 cm; avec couche de régularisation de mortier de ciment, confectionné sur chantier, dosage 1:6 de 4 cm d'épaisseur, finition talochée; IMPERMÉABILISATION: type monocouche améliorée, adhérée, constituée de membrane en bitume modifié par élastomère SBS, LBM(SBS)-40-FP, améliorée avec membrane de bitume additif avec plastomère APP, LA-30-FV, impression préalable avec émulsion bitumineuse anionique avec charges; COUCHE SÉPARATRICE SOUS PROTECTION: géotextile non tissé composé de fibres de polyester unies par aiguilletage, (200 g/m²); COUCHE DE PROTECTION ET ISOLATION THERMIQUE: revêtement flottant de dalles isolantes, constituées de 35 mm en mortier et 40 mm en polystyrène extrudé, de 600x600 mm, couleur grise, finition poreux, placées directement sur la couche séparatrice. Le prix ne comprend ni l'exécution et le scellement des joints ni l'exécution des arrêts aux rencontres avec les parements et les écoulements.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</si>
  <si>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</si>
  <si>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</si>
  <si>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</si>
  <si>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</si>
  <si>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</si>
  <si>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</si>
  <si>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mt04lcc010c</t>
  </si>
  <si>
    <t xml:space="preserve">Brique creuse en terre cuite (tochana), à revêtir, 29x14x9 cm, pour utilisation en maçonnerie protégée (pièce en P), densité 805 kg/m³, selon NF EN 771-1.</t>
  </si>
  <si>
    <t xml:space="preserve">U</t>
  </si>
  <si>
    <t xml:space="preserve">mt01arl030u</t>
  </si>
  <si>
    <t xml:space="preserve">Argile expansée, Arlita Dur "WEBER", fournie en sacs, selon NF EN 13055-1.</t>
  </si>
  <si>
    <t xml:space="preserve">m³</t>
  </si>
  <si>
    <t xml:space="preserve">mt09lec020b</t>
  </si>
  <si>
    <t xml:space="preserve">Lait de ciment CEM II/B-P 32,5 N 1/3.</t>
  </si>
  <si>
    <t xml:space="preserve">m³</t>
  </si>
  <si>
    <t xml:space="preserve">mt16pea020b</t>
  </si>
  <si>
    <t xml:space="preserve">Panneau rigide en polystyrène expansé, selon NF EN 13163, usinage latéral droit, de 20 mm d'épaisseur, résistance thermique 0,55 m²K/W, conductivité thermique 0,036 W/(mK), pour joint de dilatation.</t>
  </si>
  <si>
    <t xml:space="preserve">m²</t>
  </si>
  <si>
    <t xml:space="preserve">mt08aaa010a</t>
  </si>
  <si>
    <t xml:space="preserve">Eau.</t>
  </si>
  <si>
    <t xml:space="preserve">m³</t>
  </si>
  <si>
    <t xml:space="preserve">mt01arg005a</t>
  </si>
  <si>
    <t xml:space="preserve">Sable de carrière, pour mortier confectionné sur le chantier.</t>
  </si>
  <si>
    <t xml:space="preserve">t</t>
  </si>
  <si>
    <t xml:space="preserve">mt08cem000a</t>
  </si>
  <si>
    <t xml:space="preserve">Ciment gris en sacs.</t>
  </si>
  <si>
    <t xml:space="preserve">kg</t>
  </si>
  <si>
    <t xml:space="preserve">mt14lba010g</t>
  </si>
  <si>
    <t xml:space="preserve">Membrane en bitume modifié par élastomère SBS, LBM(SBS)-40-FP, de 3,5 mm d'épaisseur, masse nominale 4 kg/m², avec une armature de feutre de polyester non tissé de 160 g/m², de surface non protégée. Selon NF EN 13707.</t>
  </si>
  <si>
    <t xml:space="preserve">m²</t>
  </si>
  <si>
    <t xml:space="preserve">mt14lad010a</t>
  </si>
  <si>
    <t xml:space="preserve">Membrane de bitume additif avec plastomère APP, LA-30-FV, de 2,5 mm d'épaisseur, masse nominale 3 kg/m², avec une armature de feutre en fibre de verre de 60 g/m², de surface non protégée. Selon NF EN 13707.</t>
  </si>
  <si>
    <t xml:space="preserve">m²</t>
  </si>
  <si>
    <t xml:space="preserve">mt14iea020c</t>
  </si>
  <si>
    <t xml:space="preserve">Émulsion bitumineuse anionique avec charges.</t>
  </si>
  <si>
    <t xml:space="preserve">kg</t>
  </si>
  <si>
    <t xml:space="preserve">mt14gsa020ce</t>
  </si>
  <si>
    <t xml:space="preserve">Géotextile non tissé composé de fibres de polyester unies par aiguilletage, avec une résistance à la traction longitudinale de 1,63 kN/m, une résistance à la traction transversale de 2,08 kN/m, une ouverture de cône à l'essai de perforation dynamique selon NF EN ISO 13433 inférieure à 27 mm, résistance CBR au poinçonnement 0,4 kN et une masse surfacique de 200 g/m², selon NF EN 13252.</t>
  </si>
  <si>
    <t xml:space="preserve">m²</t>
  </si>
  <si>
    <t xml:space="preserve">mt15lfs010a</t>
  </si>
  <si>
    <t xml:space="preserve">Dalle isolante, constituée de 35 mm en mortier et 40 mm en polystyrène extrudé, conductivité thermique 0,033 W/(mK).</t>
  </si>
  <si>
    <t xml:space="preserve">m²</t>
  </si>
  <si>
    <t xml:space="preserve">mq06hor010</t>
  </si>
  <si>
    <t xml:space="preserve">Bétonnière électrique avec une capacité de gâchage de 160 l.</t>
  </si>
  <si>
    <t xml:space="preserve">h</t>
  </si>
  <si>
    <t xml:space="preserve">mo020</t>
  </si>
  <si>
    <t xml:space="preserve">Compagnon professionnel III/CP2 construction.</t>
  </si>
  <si>
    <t xml:space="preserve">h</t>
  </si>
  <si>
    <t xml:space="preserve">mo113</t>
  </si>
  <si>
    <t xml:space="preserve">Ouvrier d'exécution I/OE1 construction.</t>
  </si>
  <si>
    <t xml:space="preserve">h</t>
  </si>
  <si>
    <t xml:space="preserve">mo029</t>
  </si>
  <si>
    <t xml:space="preserve">Compagnon professionnel III/CP2 poseur de membranes d'étanchéité.</t>
  </si>
  <si>
    <t xml:space="preserve">h</t>
  </si>
  <si>
    <t xml:space="preserve">mo067</t>
  </si>
  <si>
    <t xml:space="preserve">Ouvrier professionnel II/OP poseur de membranes d'étanchéité.</t>
  </si>
  <si>
    <t xml:space="preserve">h</t>
  </si>
  <si>
    <t xml:space="preserve">Frais de chantier des unités d'ouvrage</t>
  </si>
  <si>
    <t xml:space="preserve">%</t>
  </si>
  <si>
    <t xml:space="preserve">Coût d'entretien décennal: 3.431,52DA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</si>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</sst>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29" customWidth="1"/>
    <col min="3" max="3" width="76.50"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24.00" thickBot="1" customHeight="1">
      <c r="A3" s="2" t="s">
        <v>1</v>
      </c>
      <c r="B3" s="3" t="s">
        <v>2</v>
      </c>
      <c r="C3" s="2" t="s">
        <v>3</v>
      </c>
      <c r="D3" s="2"/>
      <c r="E3" s="2"/>
      <c r="F3" s="2"/>
      <c r="G3" s="2"/>
    </row>
    <row r="5" spans="1:7" ht="118.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3</v>
      </c>
      <c r="E9" s="11" t="s">
        <v>13</v>
      </c>
      <c r="F9" s="13">
        <v>38.63</v>
      </c>
      <c r="G9" s="13">
        <f ca="1">ROUND(INDIRECT(ADDRESS(ROW()+(0), COLUMN()+(-3), 1))*INDIRECT(ADDRESS(ROW()+(0), COLUMN()+(-1), 1)), 2)</f>
        <v>115.89</v>
      </c>
    </row>
    <row r="10" spans="1:7" ht="13.50" thickBot="1" customHeight="1">
      <c r="A10" s="14" t="s">
        <v>14</v>
      </c>
      <c r="B10" s="14"/>
      <c r="C10" s="14" t="s">
        <v>15</v>
      </c>
      <c r="D10" s="15">
        <v>0.1</v>
      </c>
      <c r="E10" s="16" t="s">
        <v>16</v>
      </c>
      <c r="F10" s="17">
        <v>16608.7</v>
      </c>
      <c r="G10" s="17">
        <f ca="1">ROUND(INDIRECT(ADDRESS(ROW()+(0), COLUMN()+(-3), 1))*INDIRECT(ADDRESS(ROW()+(0), COLUMN()+(-1), 1)), 2)</f>
        <v>1660.87</v>
      </c>
    </row>
    <row r="11" spans="1:7" ht="13.50" thickBot="1" customHeight="1">
      <c r="A11" s="14" t="s">
        <v>17</v>
      </c>
      <c r="B11" s="14"/>
      <c r="C11" s="14" t="s">
        <v>18</v>
      </c>
      <c r="D11" s="15">
        <v>0.01</v>
      </c>
      <c r="E11" s="16" t="s">
        <v>19</v>
      </c>
      <c r="F11" s="17">
        <v>14224.2</v>
      </c>
      <c r="G11" s="17">
        <f ca="1">ROUND(INDIRECT(ADDRESS(ROW()+(0), COLUMN()+(-3), 1))*INDIRECT(ADDRESS(ROW()+(0), COLUMN()+(-1), 1)), 2)</f>
        <v>142.24</v>
      </c>
    </row>
    <row r="12" spans="1:7" ht="34.50" thickBot="1" customHeight="1">
      <c r="A12" s="14" t="s">
        <v>20</v>
      </c>
      <c r="B12" s="14"/>
      <c r="C12" s="14" t="s">
        <v>21</v>
      </c>
      <c r="D12" s="15">
        <v>0.01</v>
      </c>
      <c r="E12" s="16" t="s">
        <v>22</v>
      </c>
      <c r="F12" s="17">
        <v>265.56</v>
      </c>
      <c r="G12" s="17">
        <f ca="1">ROUND(INDIRECT(ADDRESS(ROW()+(0), COLUMN()+(-3), 1))*INDIRECT(ADDRESS(ROW()+(0), COLUMN()+(-1), 1)), 2)</f>
        <v>2.66</v>
      </c>
    </row>
    <row r="13" spans="1:7" ht="13.50" thickBot="1" customHeight="1">
      <c r="A13" s="14" t="s">
        <v>23</v>
      </c>
      <c r="B13" s="14"/>
      <c r="C13" s="14" t="s">
        <v>24</v>
      </c>
      <c r="D13" s="15">
        <v>0.008</v>
      </c>
      <c r="E13" s="16" t="s">
        <v>25</v>
      </c>
      <c r="F13" s="17">
        <v>189.49</v>
      </c>
      <c r="G13" s="17">
        <f ca="1">ROUND(INDIRECT(ADDRESS(ROW()+(0), COLUMN()+(-3), 1))*INDIRECT(ADDRESS(ROW()+(0), COLUMN()+(-1), 1)), 2)</f>
        <v>1.52</v>
      </c>
    </row>
    <row r="14" spans="1:7" ht="13.50" thickBot="1" customHeight="1">
      <c r="A14" s="14" t="s">
        <v>26</v>
      </c>
      <c r="B14" s="14"/>
      <c r="C14" s="14" t="s">
        <v>27</v>
      </c>
      <c r="D14" s="15">
        <v>0.065</v>
      </c>
      <c r="E14" s="16" t="s">
        <v>28</v>
      </c>
      <c r="F14" s="17">
        <v>2006.95</v>
      </c>
      <c r="G14" s="17">
        <f ca="1">ROUND(INDIRECT(ADDRESS(ROW()+(0), COLUMN()+(-3), 1))*INDIRECT(ADDRESS(ROW()+(0), COLUMN()+(-1), 1)), 2)</f>
        <v>130.45</v>
      </c>
    </row>
    <row r="15" spans="1:7" ht="13.50" thickBot="1" customHeight="1">
      <c r="A15" s="14" t="s">
        <v>29</v>
      </c>
      <c r="B15" s="14"/>
      <c r="C15" s="14" t="s">
        <v>30</v>
      </c>
      <c r="D15" s="15">
        <v>10</v>
      </c>
      <c r="E15" s="16" t="s">
        <v>31</v>
      </c>
      <c r="F15" s="17">
        <v>13.77</v>
      </c>
      <c r="G15" s="17">
        <f ca="1">ROUND(INDIRECT(ADDRESS(ROW()+(0), COLUMN()+(-3), 1))*INDIRECT(ADDRESS(ROW()+(0), COLUMN()+(-1), 1)), 2)</f>
        <v>137.7</v>
      </c>
    </row>
    <row r="16" spans="1:7" ht="34.50" thickBot="1" customHeight="1">
      <c r="A16" s="14" t="s">
        <v>32</v>
      </c>
      <c r="B16" s="14"/>
      <c r="C16" s="14" t="s">
        <v>33</v>
      </c>
      <c r="D16" s="15">
        <v>1.1</v>
      </c>
      <c r="E16" s="16" t="s">
        <v>34</v>
      </c>
      <c r="F16" s="17">
        <v>1268.18</v>
      </c>
      <c r="G16" s="17">
        <f ca="1">ROUND(INDIRECT(ADDRESS(ROW()+(0), COLUMN()+(-3), 1))*INDIRECT(ADDRESS(ROW()+(0), COLUMN()+(-1), 1)), 2)</f>
        <v>1395</v>
      </c>
    </row>
    <row r="17" spans="1:7" ht="34.50" thickBot="1" customHeight="1">
      <c r="A17" s="14" t="s">
        <v>35</v>
      </c>
      <c r="B17" s="14"/>
      <c r="C17" s="14" t="s">
        <v>36</v>
      </c>
      <c r="D17" s="15">
        <v>1.1</v>
      </c>
      <c r="E17" s="16" t="s">
        <v>37</v>
      </c>
      <c r="F17" s="17">
        <v>625.21</v>
      </c>
      <c r="G17" s="17">
        <f ca="1">ROUND(INDIRECT(ADDRESS(ROW()+(0), COLUMN()+(-3), 1))*INDIRECT(ADDRESS(ROW()+(0), COLUMN()+(-1), 1)), 2)</f>
        <v>687.73</v>
      </c>
    </row>
    <row r="18" spans="1:7" ht="13.50" thickBot="1" customHeight="1">
      <c r="A18" s="14" t="s">
        <v>38</v>
      </c>
      <c r="B18" s="14"/>
      <c r="C18" s="14" t="s">
        <v>39</v>
      </c>
      <c r="D18" s="15">
        <v>0.3</v>
      </c>
      <c r="E18" s="16" t="s">
        <v>40</v>
      </c>
      <c r="F18" s="17">
        <v>603.9</v>
      </c>
      <c r="G18" s="17">
        <f ca="1">ROUND(INDIRECT(ADDRESS(ROW()+(0), COLUMN()+(-3), 1))*INDIRECT(ADDRESS(ROW()+(0), COLUMN()+(-1), 1)), 2)</f>
        <v>181.17</v>
      </c>
    </row>
    <row r="19" spans="1:7" ht="55.50" thickBot="1" customHeight="1">
      <c r="A19" s="14" t="s">
        <v>41</v>
      </c>
      <c r="B19" s="14"/>
      <c r="C19" s="14" t="s">
        <v>42</v>
      </c>
      <c r="D19" s="15">
        <v>1.05</v>
      </c>
      <c r="E19" s="16" t="s">
        <v>43</v>
      </c>
      <c r="F19" s="17">
        <v>170.51</v>
      </c>
      <c r="G19" s="17">
        <f ca="1">ROUND(INDIRECT(ADDRESS(ROW()+(0), COLUMN()+(-3), 1))*INDIRECT(ADDRESS(ROW()+(0), COLUMN()+(-1), 1)), 2)</f>
        <v>179.04</v>
      </c>
    </row>
    <row r="20" spans="1:7" ht="24.00" thickBot="1" customHeight="1">
      <c r="A20" s="14" t="s">
        <v>44</v>
      </c>
      <c r="B20" s="14"/>
      <c r="C20" s="14" t="s">
        <v>45</v>
      </c>
      <c r="D20" s="15">
        <v>1.05</v>
      </c>
      <c r="E20" s="16" t="s">
        <v>46</v>
      </c>
      <c r="F20" s="17">
        <v>4534.59</v>
      </c>
      <c r="G20" s="17">
        <f ca="1">ROUND(INDIRECT(ADDRESS(ROW()+(0), COLUMN()+(-3), 1))*INDIRECT(ADDRESS(ROW()+(0), COLUMN()+(-1), 1)), 2)</f>
        <v>4761.32</v>
      </c>
    </row>
    <row r="21" spans="1:7" ht="13.50" thickBot="1" customHeight="1">
      <c r="A21" s="14" t="s">
        <v>47</v>
      </c>
      <c r="B21" s="14"/>
      <c r="C21" s="14" t="s">
        <v>48</v>
      </c>
      <c r="D21" s="15">
        <v>0.028</v>
      </c>
      <c r="E21" s="16" t="s">
        <v>49</v>
      </c>
      <c r="F21" s="17">
        <v>333.01</v>
      </c>
      <c r="G21" s="17">
        <f ca="1">ROUND(INDIRECT(ADDRESS(ROW()+(0), COLUMN()+(-3), 1))*INDIRECT(ADDRESS(ROW()+(0), COLUMN()+(-1), 1)), 2)</f>
        <v>9.32</v>
      </c>
    </row>
    <row r="22" spans="1:7" ht="13.50" thickBot="1" customHeight="1">
      <c r="A22" s="14" t="s">
        <v>50</v>
      </c>
      <c r="B22" s="14"/>
      <c r="C22" s="14" t="s">
        <v>51</v>
      </c>
      <c r="D22" s="15">
        <v>0.216</v>
      </c>
      <c r="E22" s="16" t="s">
        <v>52</v>
      </c>
      <c r="F22" s="17">
        <v>698.09</v>
      </c>
      <c r="G22" s="17">
        <f ca="1">ROUND(INDIRECT(ADDRESS(ROW()+(0), COLUMN()+(-3), 1))*INDIRECT(ADDRESS(ROW()+(0), COLUMN()+(-1), 1)), 2)</f>
        <v>150.79</v>
      </c>
    </row>
    <row r="23" spans="1:7" ht="13.50" thickBot="1" customHeight="1">
      <c r="A23" s="14" t="s">
        <v>53</v>
      </c>
      <c r="B23" s="14"/>
      <c r="C23" s="14" t="s">
        <v>54</v>
      </c>
      <c r="D23" s="15">
        <v>0.523</v>
      </c>
      <c r="E23" s="16" t="s">
        <v>55</v>
      </c>
      <c r="F23" s="17">
        <v>502.77</v>
      </c>
      <c r="G23" s="17">
        <f ca="1">ROUND(INDIRECT(ADDRESS(ROW()+(0), COLUMN()+(-3), 1))*INDIRECT(ADDRESS(ROW()+(0), COLUMN()+(-1), 1)), 2)</f>
        <v>262.95</v>
      </c>
    </row>
    <row r="24" spans="1:7" ht="13.50" thickBot="1" customHeight="1">
      <c r="A24" s="14" t="s">
        <v>56</v>
      </c>
      <c r="B24" s="14"/>
      <c r="C24" s="14" t="s">
        <v>57</v>
      </c>
      <c r="D24" s="15">
        <v>0.159</v>
      </c>
      <c r="E24" s="16" t="s">
        <v>58</v>
      </c>
      <c r="F24" s="17">
        <v>698.09</v>
      </c>
      <c r="G24" s="17">
        <f ca="1">ROUND(INDIRECT(ADDRESS(ROW()+(0), COLUMN()+(-3), 1))*INDIRECT(ADDRESS(ROW()+(0), COLUMN()+(-1), 1)), 2)</f>
        <v>111</v>
      </c>
    </row>
    <row r="25" spans="1:7" ht="13.50" thickBot="1" customHeight="1">
      <c r="A25" s="14" t="s">
        <v>59</v>
      </c>
      <c r="B25" s="14"/>
      <c r="C25" s="18" t="s">
        <v>60</v>
      </c>
      <c r="D25" s="19">
        <v>0.159</v>
      </c>
      <c r="E25" s="20" t="s">
        <v>61</v>
      </c>
      <c r="F25" s="21">
        <v>521.84</v>
      </c>
      <c r="G25" s="21">
        <f ca="1">ROUND(INDIRECT(ADDRESS(ROW()+(0), COLUMN()+(-3), 1))*INDIRECT(ADDRESS(ROW()+(0), COLUMN()+(-1), 1)), 2)</f>
        <v>82.97</v>
      </c>
    </row>
    <row r="26" spans="1:7" ht="13.50" thickBot="1" customHeight="1">
      <c r="A26" s="18"/>
      <c r="B26" s="18"/>
      <c r="C26" s="5" t="s">
        <v>62</v>
      </c>
      <c r="D26" s="22">
        <v>2</v>
      </c>
      <c r="E26" s="23" t="s">
        <v>63</v>
      </c>
      <c r="F26"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 2)</f>
        <v>10012.6</v>
      </c>
      <c r="G26" s="24">
        <f ca="1">ROUND(INDIRECT(ADDRESS(ROW()+(0), COLUMN()+(-3), 1))*INDIRECT(ADDRESS(ROW()+(0), COLUMN()+(-1), 1))/100, 2)</f>
        <v>200.25</v>
      </c>
    </row>
    <row r="27" spans="1:7" ht="13.50" thickBot="1" customHeight="1">
      <c r="A27" s="25" t="s">
        <v>64</v>
      </c>
      <c r="B27" s="25"/>
      <c r="C27" s="26"/>
      <c r="D27" s="26"/>
      <c r="E27" s="27"/>
      <c r="F27" s="25" t="s">
        <v>65</v>
      </c>
      <c r="G27"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 2)</f>
        <v>10212.9</v>
      </c>
    </row>
  </sheetData>
  <mergeCells count="23">
    <mergeCell ref="A1:G1"/>
    <mergeCell ref="C3:G3"/>
    <mergeCell ref="A5:G5"/>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 ref="A27:D27"/>
  </mergeCells>
  <pageMargins left="0.147638" right="0.147638" top="0.206693" bottom="0.206693" header="0.0" footer="0.0"/>
  <pageSetup paperSize="9" orientation="portrait"/>
  <rowBreaks count="0" manualBreakCount="0">
    </rowBreaks>
</worksheet>
</file>