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<sst xmlns="http://schemas.openxmlformats.org/spreadsheetml/2006/main" count="84" uniqueCount="84">
  <si>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</si>
  <si>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ETC260</t>
  </si>
  <si>
    <t xml:space="preserve">m²</t>
  </si>
  <si>
    <t xml:space="preserve">Toiture terrasse chaude, accessible, avec revêtement de sol fixe, type inversée, pour trafic routier.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</si>
  <si>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accessible, avec revêtement de sol fixe, type inversée, pente de 1% à 15%, pour trafic routier. FORME DE PENTES: via l'enceinte au niveau des noues, des arêtiers et des joints, avec des murets de brique creuse courante en terre cuite et couche de béton léger, de résistance à la compression 2,0 MPa et 690 kg/m³ de densité, confectionné sur chantier avec argile expansée, Arlita Dur "WEBER" et ciment gris, avec épaisseur moyenne de 10 cm; avec couche de régularisation de mortier de ciment, confectionné sur chantier, dosage 1:6 de 2 cm d'épaisseur, finition talochée; IMPERMÉABILISATION: type monocouche, adhérée, constituée de membrane en bitume modifié par élastomère SBS, LBM(SBS)-40-FP, améliorée avec membrane de bitume additif avec plastomère APP, LA-30-FV, impression préalable avec émulsion bitumineuse anionique avec charges;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500 kPa; COUCHE SÉPARATRICE SOUS PROTECTION: géotextile non tissé composé de fibres de polyester unies par aiguilletage, (200 g/m²); COUCHE DE PROTECTION: revêtement en aggloméré asphaltique, avec mélange bitumineux à chaud à granularité discontinue, de type ouvert (pourcentage de vides &gt; 12%), avec granulat granitique de 8 mm de taille maximale, et bitume asphaltique de pénétration, de 8 cm d'épaisseur, sur une couche de 4 cm de mortier de ciment CEM II/B-P 32,5 N type M-10.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</si>
  <si>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</si>
  <si>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</si>
  <si>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</si>
  <si>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</si>
  <si>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</si>
  <si>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</si>
  <si>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</si>
  <si>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</si>
  <si>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</si>
  <si>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mt01arl030v</t>
  </si>
  <si>
    <t xml:space="preserve">Argile expansée, Arlita Dur "WEBER", fournie en sacs Big Bag, selon NF EN 13055-1.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</si>
  <si>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</si>
  <si>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</si>
  <si>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</si>
  <si>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</si>
  <si>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mt08aaa010a</t>
  </si>
  <si>
    <t xml:space="preserve">Eau.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</si>
  <si>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</si>
  <si>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</si>
  <si>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</si>
  <si>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</si>
  <si>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mt01arg005a</t>
  </si>
  <si>
    <t xml:space="preserve">Sable de carrière, pour mortier confectionné sur le chantier.</t>
  </si>
  <si>
    <t xml:space="preserve">t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</si>
  <si>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</si>
  <si>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</si>
  <si>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</si>
  <si>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</si>
  <si>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</si>
  <si>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</si>
  <si>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</si>
  <si>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</si>
  <si>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</si>
  <si>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</si>
  <si>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</si>
  <si>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</si>
  <si>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mt16pxa010baq</t>
  </si>
  <si>
    <t xml:space="preserve">Panneau rigide en polystyrène extrudé, selon NF EN 13164, à surface lisse et usinage latéral à feuillures mi-bois, de 40 mm d'épaisseur, résistance à la compression &gt;= 500 kPa, résistance thermique 1,2 m²K/W, conductivité thermique 0,034 W/(mK), Euroclasse E de réaction au feu selon NF EN 13501-1, avec code de désignation XPS-EN 13164-T1-CS(10/Y)500-DLT(2)5-DS(70,90)-WL(T)0,7-WD(V)3-FTCD1.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</si>
  <si>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</si>
  <si>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</si>
  <si>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</si>
  <si>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</si>
  <si>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</si>
  <si>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</si>
  <si>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</si>
  <si>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mt47aag010qa</t>
  </si>
  <si>
    <t xml:space="preserve">Mélange bitumineux à chaud à granularité discontinue, de type ouvert (pourcentage de vides &gt; 12%), avec granulat granitique de 8 mm de taille maximale, et bitume asphaltique de pénétration, selon NF EN 13108-2.</t>
  </si>
  <si>
    <t xml:space="preserve">t</t>
  </si>
  <si>
    <t xml:space="preserve">mq11ext030</t>
  </si>
  <si>
    <t xml:space="preserve">Finisseur pour enrobés à chaînes, de 81 kW.</t>
  </si>
  <si>
    <t xml:space="preserve">h</t>
  </si>
  <si>
    <t xml:space="preserve">mq02ron010a</t>
  </si>
  <si>
    <t xml:space="preserve">Rouleau vibrant tandem autopropulsé, de 24,8 kW, de 2450 kg, largeur de travail 100 cm.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</si>
  <si>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</si>
  <si>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</si>
  <si>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</si>
  <si>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</si>
  <si>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</si>
  <si>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</si>
  <si>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</si>
  <si>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</si>
  <si>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</si>
  <si>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</si>
  <si>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</si>
  <si>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</si>
  <si>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</si>
  <si>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</si>
  <si>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</si>
  <si>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</si>
  <si>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</si>
  <si>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</si>
  <si>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</si>
  <si>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</si>
  <si>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</si>
  <si>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</si>
  <si>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</si>
  <si>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</si>
  <si>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2.793,06DA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</si>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</sst>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50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38.63</v>
      </c>
      <c r="G9" s="13">
        <f ca="1">ROUND(INDIRECT(ADDRESS(ROW()+(0), COLUMN()+(-3), 1))*INDIRECT(ADDRESS(ROW()+(0), COLUMN()+(-1), 1)), 2)</f>
        <v>115.89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0.105</v>
      </c>
      <c r="E10" s="16" t="s">
        <v>16</v>
      </c>
      <c r="F10" s="17">
        <v>13971.4</v>
      </c>
      <c r="G10" s="17">
        <f ca="1">ROUND(INDIRECT(ADDRESS(ROW()+(0), COLUMN()+(-3), 1))*INDIRECT(ADDRESS(ROW()+(0), COLUMN()+(-1), 1)), 2)</f>
        <v>1467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25</v>
      </c>
      <c r="E11" s="16" t="s">
        <v>19</v>
      </c>
      <c r="F11" s="17">
        <v>13.77</v>
      </c>
      <c r="G11" s="17">
        <f ca="1">ROUND(INDIRECT(ADDRESS(ROW()+(0), COLUMN()+(-3), 1))*INDIRECT(ADDRESS(ROW()+(0), COLUMN()+(-1), 1)), 2)</f>
        <v>344.25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0.011</v>
      </c>
      <c r="E12" s="16" t="s">
        <v>22</v>
      </c>
      <c r="F12" s="17">
        <v>189.49</v>
      </c>
      <c r="G12" s="17">
        <f ca="1">ROUND(INDIRECT(ADDRESS(ROW()+(0), COLUMN()+(-3), 1))*INDIRECT(ADDRESS(ROW()+(0), COLUMN()+(-1), 1)), 2)</f>
        <v>2.08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0.01</v>
      </c>
      <c r="E13" s="16" t="s">
        <v>25</v>
      </c>
      <c r="F13" s="17">
        <v>265.56</v>
      </c>
      <c r="G13" s="17">
        <f ca="1">ROUND(INDIRECT(ADDRESS(ROW()+(0), COLUMN()+(-3), 1))*INDIRECT(ADDRESS(ROW()+(0), COLUMN()+(-1), 1)), 2)</f>
        <v>2.66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0.033</v>
      </c>
      <c r="E14" s="16" t="s">
        <v>28</v>
      </c>
      <c r="F14" s="17">
        <v>2006.95</v>
      </c>
      <c r="G14" s="17">
        <f ca="1">ROUND(INDIRECT(ADDRESS(ROW()+(0), COLUMN()+(-3), 1))*INDIRECT(ADDRESS(ROW()+(0), COLUMN()+(-1), 1)), 2)</f>
        <v>66.23</v>
      </c>
    </row>
    <row r="15" spans="1:7" ht="34.50" thickBot="1" customHeight="1">
      <c r="A15" s="14" t="s">
        <v>29</v>
      </c>
      <c r="B15" s="14"/>
      <c r="C15" s="14" t="s">
        <v>30</v>
      </c>
      <c r="D15" s="15">
        <v>1.1</v>
      </c>
      <c r="E15" s="16" t="s">
        <v>31</v>
      </c>
      <c r="F15" s="17">
        <v>1268.18</v>
      </c>
      <c r="G15" s="17">
        <f ca="1">ROUND(INDIRECT(ADDRESS(ROW()+(0), COLUMN()+(-3), 1))*INDIRECT(ADDRESS(ROW()+(0), COLUMN()+(-1), 1)), 2)</f>
        <v>1395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1.1</v>
      </c>
      <c r="E16" s="16" t="s">
        <v>34</v>
      </c>
      <c r="F16" s="17">
        <v>625.21</v>
      </c>
      <c r="G16" s="17">
        <f ca="1">ROUND(INDIRECT(ADDRESS(ROW()+(0), COLUMN()+(-3), 1))*INDIRECT(ADDRESS(ROW()+(0), COLUMN()+(-1), 1)), 2)</f>
        <v>687.73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0.3</v>
      </c>
      <c r="E17" s="16" t="s">
        <v>37</v>
      </c>
      <c r="F17" s="17">
        <v>603.9</v>
      </c>
      <c r="G17" s="17">
        <f ca="1">ROUND(INDIRECT(ADDRESS(ROW()+(0), COLUMN()+(-3), 1))*INDIRECT(ADDRESS(ROW()+(0), COLUMN()+(-1), 1)), 2)</f>
        <v>181.17</v>
      </c>
    </row>
    <row r="18" spans="1:7" ht="55.50" thickBot="1" customHeight="1">
      <c r="A18" s="14" t="s">
        <v>38</v>
      </c>
      <c r="B18" s="14"/>
      <c r="C18" s="14" t="s">
        <v>39</v>
      </c>
      <c r="D18" s="15">
        <v>1.05</v>
      </c>
      <c r="E18" s="16" t="s">
        <v>40</v>
      </c>
      <c r="F18" s="17">
        <v>124.33</v>
      </c>
      <c r="G18" s="17">
        <f ca="1">ROUND(INDIRECT(ADDRESS(ROW()+(0), COLUMN()+(-3), 1))*INDIRECT(ADDRESS(ROW()+(0), COLUMN()+(-1), 1)), 2)</f>
        <v>130.55</v>
      </c>
    </row>
    <row r="19" spans="1:7" ht="55.50" thickBot="1" customHeight="1">
      <c r="A19" s="14" t="s">
        <v>41</v>
      </c>
      <c r="B19" s="14"/>
      <c r="C19" s="14" t="s">
        <v>42</v>
      </c>
      <c r="D19" s="15">
        <v>1.05</v>
      </c>
      <c r="E19" s="16" t="s">
        <v>43</v>
      </c>
      <c r="F19" s="17">
        <v>1834.47</v>
      </c>
      <c r="G19" s="17">
        <f ca="1">ROUND(INDIRECT(ADDRESS(ROW()+(0), COLUMN()+(-3), 1))*INDIRECT(ADDRESS(ROW()+(0), COLUMN()+(-1), 1)), 2)</f>
        <v>1926.19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170.51</v>
      </c>
      <c r="G20" s="17">
        <f ca="1">ROUND(INDIRECT(ADDRESS(ROW()+(0), COLUMN()+(-3), 1))*INDIRECT(ADDRESS(ROW()+(0), COLUMN()+(-1), 1)), 2)</f>
        <v>179.04</v>
      </c>
    </row>
    <row r="21" spans="1:7" ht="24.00" thickBot="1" customHeight="1">
      <c r="A21" s="14" t="s">
        <v>47</v>
      </c>
      <c r="B21" s="14"/>
      <c r="C21" s="14" t="s">
        <v>48</v>
      </c>
      <c r="D21" s="15">
        <v>0.04</v>
      </c>
      <c r="E21" s="16" t="s">
        <v>49</v>
      </c>
      <c r="F21" s="17">
        <v>16839.1</v>
      </c>
      <c r="G21" s="17">
        <f ca="1">ROUND(INDIRECT(ADDRESS(ROW()+(0), COLUMN()+(-3), 1))*INDIRECT(ADDRESS(ROW()+(0), COLUMN()+(-1), 1)), 2)</f>
        <v>673.57</v>
      </c>
    </row>
    <row r="22" spans="1:7" ht="34.50" thickBot="1" customHeight="1">
      <c r="A22" s="14" t="s">
        <v>50</v>
      </c>
      <c r="B22" s="14"/>
      <c r="C22" s="14" t="s">
        <v>51</v>
      </c>
      <c r="D22" s="15">
        <v>0.184</v>
      </c>
      <c r="E22" s="16" t="s">
        <v>52</v>
      </c>
      <c r="F22" s="17">
        <v>10878.2</v>
      </c>
      <c r="G22" s="17">
        <f ca="1">ROUND(INDIRECT(ADDRESS(ROW()+(0), COLUMN()+(-3), 1))*INDIRECT(ADDRESS(ROW()+(0), COLUMN()+(-1), 1)), 2)</f>
        <v>2001.58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0.007</v>
      </c>
      <c r="E23" s="16" t="s">
        <v>55</v>
      </c>
      <c r="F23" s="17">
        <v>21935.2</v>
      </c>
      <c r="G23" s="17">
        <f ca="1">ROUND(INDIRECT(ADDRESS(ROW()+(0), COLUMN()+(-3), 1))*INDIRECT(ADDRESS(ROW()+(0), COLUMN()+(-1), 1)), 2)</f>
        <v>153.55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0.003</v>
      </c>
      <c r="E24" s="16" t="s">
        <v>58</v>
      </c>
      <c r="F24" s="17">
        <v>5377.27</v>
      </c>
      <c r="G24" s="17">
        <f ca="1">ROUND(INDIRECT(ADDRESS(ROW()+(0), COLUMN()+(-3), 1))*INDIRECT(ADDRESS(ROW()+(0), COLUMN()+(-1), 1)), 2)</f>
        <v>16.13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0.082</v>
      </c>
      <c r="E25" s="16" t="s">
        <v>61</v>
      </c>
      <c r="F25" s="17">
        <v>333.01</v>
      </c>
      <c r="G25" s="17">
        <f ca="1">ROUND(INDIRECT(ADDRESS(ROW()+(0), COLUMN()+(-3), 1))*INDIRECT(ADDRESS(ROW()+(0), COLUMN()+(-1), 1)), 2)</f>
        <v>27.31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0.462</v>
      </c>
      <c r="E26" s="16" t="s">
        <v>64</v>
      </c>
      <c r="F26" s="17">
        <v>698.09</v>
      </c>
      <c r="G26" s="17">
        <f ca="1">ROUND(INDIRECT(ADDRESS(ROW()+(0), COLUMN()+(-3), 1))*INDIRECT(ADDRESS(ROW()+(0), COLUMN()+(-1), 1)), 2)</f>
        <v>322.52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0.826</v>
      </c>
      <c r="E27" s="16" t="s">
        <v>67</v>
      </c>
      <c r="F27" s="17">
        <v>502.77</v>
      </c>
      <c r="G27" s="17">
        <f ca="1">ROUND(INDIRECT(ADDRESS(ROW()+(0), COLUMN()+(-3), 1))*INDIRECT(ADDRESS(ROW()+(0), COLUMN()+(-1), 1)), 2)</f>
        <v>415.29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0.159</v>
      </c>
      <c r="E28" s="16" t="s">
        <v>70</v>
      </c>
      <c r="F28" s="17">
        <v>698.09</v>
      </c>
      <c r="G28" s="17">
        <f ca="1">ROUND(INDIRECT(ADDRESS(ROW()+(0), COLUMN()+(-3), 1))*INDIRECT(ADDRESS(ROW()+(0), COLUMN()+(-1), 1)), 2)</f>
        <v>111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0.159</v>
      </c>
      <c r="E29" s="16" t="s">
        <v>73</v>
      </c>
      <c r="F29" s="17">
        <v>521.84</v>
      </c>
      <c r="G29" s="17">
        <f ca="1">ROUND(INDIRECT(ADDRESS(ROW()+(0), COLUMN()+(-3), 1))*INDIRECT(ADDRESS(ROW()+(0), COLUMN()+(-1), 1)), 2)</f>
        <v>82.97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0.057</v>
      </c>
      <c r="E30" s="16" t="s">
        <v>76</v>
      </c>
      <c r="F30" s="17">
        <v>717.33</v>
      </c>
      <c r="G30" s="17">
        <f ca="1">ROUND(INDIRECT(ADDRESS(ROW()+(0), COLUMN()+(-3), 1))*INDIRECT(ADDRESS(ROW()+(0), COLUMN()+(-1), 1)), 2)</f>
        <v>40.89</v>
      </c>
    </row>
    <row r="31" spans="1:7" ht="13.50" thickBot="1" customHeight="1">
      <c r="A31" s="14" t="s">
        <v>77</v>
      </c>
      <c r="B31" s="14"/>
      <c r="C31" s="18" t="s">
        <v>78</v>
      </c>
      <c r="D31" s="19">
        <v>0.057</v>
      </c>
      <c r="E31" s="20" t="s">
        <v>79</v>
      </c>
      <c r="F31" s="21">
        <v>521.84</v>
      </c>
      <c r="G31" s="21">
        <f ca="1">ROUND(INDIRECT(ADDRESS(ROW()+(0), COLUMN()+(-3), 1))*INDIRECT(ADDRESS(ROW()+(0), COLUMN()+(-1), 1)), 2)</f>
        <v>29.74</v>
      </c>
    </row>
    <row r="32" spans="1:7" ht="13.50" thickBot="1" customHeight="1">
      <c r="A32" s="18"/>
      <c r="B32" s="18"/>
      <c r="C32" s="5" t="s">
        <v>80</v>
      </c>
      <c r="D32" s="22">
        <v>2</v>
      </c>
      <c r="E32" s="23" t="s">
        <v>81</v>
      </c>
      <c r="F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10372.3</v>
      </c>
      <c r="G32" s="24">
        <f ca="1">ROUND(INDIRECT(ADDRESS(ROW()+(0), COLUMN()+(-3), 1))*INDIRECT(ADDRESS(ROW()+(0), COLUMN()+(-1), 1))/100, 2)</f>
        <v>207.45</v>
      </c>
    </row>
    <row r="33" spans="1:7" ht="13.50" thickBot="1" customHeight="1">
      <c r="A33" s="25" t="s">
        <v>82</v>
      </c>
      <c r="B33" s="25"/>
      <c r="C33" s="26"/>
      <c r="D33" s="26"/>
      <c r="E33" s="27"/>
      <c r="F33" s="25" t="s">
        <v>83</v>
      </c>
      <c r="G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10579.8</v>
      </c>
    </row>
  </sheetData>
  <mergeCells count="2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D33"/>
  </mergeCells>
  <pageMargins left="0.147638" right="0.147638" top="0.206693" bottom="0.206693" header="0.0" footer="0.0"/>
  <pageSetup paperSize="9" orientation="portrait"/>
  <rowBreaks count="0" manualBreakCount="0">
    </rowBreaks>
</worksheet>
</file>