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<sst xmlns="http://schemas.openxmlformats.org/spreadsheetml/2006/main" count="45" uniqueCount="45">
  <si>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</si>
  <si>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TCM160</t>
  </si>
  <si>
    <t xml:space="preserve">m²</t>
  </si>
  <si>
    <t xml:space="preserve">Système de chauffage par plancher chauffant pour l'industrie et le secteur tertiaire, avec couche de mortier.</t>
  </si>
  <si>
    <r>
      <rPr>
        <sz val="8.25"/>
        <color rgb="FF000000"/>
        <rFont val="Arial"/>
        <family val="2"/>
      </rPr>
      <t xml:space="preserve">Système de chauffage par plancher rayonnant rails "UPONOR", composé de: rail adhésif de fixation pour tube de 14 à 20 mm de diamètre, modèle Fix, bande en mousse de polyéthylène (PE), de 200x10 mm, modèle Magna, tube en polyéthylène réticulé (PE-Xa), de 5 couches selon la méthode UAX, avec barrière d'oxygène (EVOH) et couche de protection en polyéthylène (PE) modifié, de 20 mm de diamètre extérieur et 2 mm d'épaisseur, modèle Comfort Pipe PLUS et mortier autonivelant, "UPONOR", CA - C20 - F4 selon NF EN 13813, de 40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</si>
  <si>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</si>
  <si>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</si>
  <si>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</si>
  <si>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</si>
  <si>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</si>
  <si>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</si>
  <si>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mt17epu019d</t>
  </si>
  <si>
    <t xml:space="preserve">Bande en mousse de polyéthylène (PE), de 200x10 mm, modèle Magna "UPONOR".</t>
  </si>
  <si>
    <t xml:space="preserve">m</t>
  </si>
  <si>
    <t xml:space="preserve">mt37alu025d</t>
  </si>
  <si>
    <t xml:space="preserve">Rail adhésif de fixation pour tube de 14 à 20 mm de diamètre, modèle Fix "UPONOR", pas de pose multiple de 50 cm.</t>
  </si>
  <si>
    <t xml:space="preserve">m</t>
  </si>
  <si>
    <t xml:space="preserve">mt37tpu012z</t>
  </si>
  <si>
    <t xml:space="preserve">Tube en polyéthylène réticulé (PE-Xa), de 5 couches selon la méthode UAX, avec barrière d'oxygène (EVOH) et couche de protection en polyéthylène (PE) modifié, de 20 mm de diamètre extérieur et 2 mm d'épaisseur, modèle Comfort Pipe PLUS "UPONOR",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</si>
  <si>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</si>
  <si>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</si>
  <si>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</si>
  <si>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</si>
  <si>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</si>
  <si>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</si>
  <si>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</si>
  <si>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</si>
  <si>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</si>
  <si>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</si>
  <si>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</si>
  <si>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</si>
  <si>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</si>
  <si>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</si>
  <si>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</si>
  <si>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</si>
  <si>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</si>
  <si>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</si>
  <si>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</si>
  <si>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</si>
  <si>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</si>
  <si>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</si>
  <si>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</si>
  <si>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</si>
  <si>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333,83DA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</si>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</sst>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691.65</v>
      </c>
      <c r="H9" s="13">
        <f ca="1">ROUND(INDIRECT(ADDRESS(ROW()+(0), COLUMN()+(-3), 1))*INDIRECT(ADDRESS(ROW()+(0), COLUMN()+(-1), 1)), 2)</f>
        <v>414.99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796.33</v>
      </c>
      <c r="H10" s="17">
        <f ca="1">ROUND(INDIRECT(ADDRESS(ROW()+(0), COLUMN()+(-3), 1))*INDIRECT(ADDRESS(ROW()+(0), COLUMN()+(-1), 1)), 2)</f>
        <v>796.33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428.33</v>
      </c>
      <c r="H11" s="17">
        <f ca="1">ROUND(INDIRECT(ADDRESS(ROW()+(0), COLUMN()+(-3), 1))*INDIRECT(ADDRESS(ROW()+(0), COLUMN()+(-1), 1)), 2)</f>
        <v>2855.68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32839.5</v>
      </c>
      <c r="H12" s="17">
        <f ca="1">ROUND(INDIRECT(ADDRESS(ROW()+(0), COLUMN()+(-3), 1))*INDIRECT(ADDRESS(ROW()+(0), COLUMN()+(-1), 1)), 2)</f>
        <v>1313.58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0.004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0.058</v>
      </c>
      <c r="F14" s="16" t="s">
        <v>28</v>
      </c>
      <c r="G14" s="17">
        <v>1053.47</v>
      </c>
      <c r="H14" s="17">
        <f ca="1">ROUND(INDIRECT(ADDRESS(ROW()+(0), COLUMN()+(-3), 1))*INDIRECT(ADDRESS(ROW()+(0), COLUMN()+(-1), 1)), 2)</f>
        <v>61.1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595.38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0.83</v>
      </c>
      <c r="F16" s="16" t="s">
        <v>34</v>
      </c>
      <c r="G16" s="17">
        <v>520.85</v>
      </c>
      <c r="H16" s="17">
        <f ca="1">ROUND(INDIRECT(ADDRESS(ROW()+(0), COLUMN()+(-3), 1))*INDIRECT(ADDRESS(ROW()+(0), COLUMN()+(-1), 1)), 2)</f>
        <v>432.31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0.062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43.28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0.062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32.35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6545.76</v>
      </c>
      <c r="H19" s="24">
        <f ca="1">ROUND(INDIRECT(ADDRESS(ROW()+(0), COLUMN()+(-3), 1))*INDIRECT(ADDRESS(ROW()+(0), COLUMN()+(-1), 1))/100, 2)</f>
        <v>130.92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6676.68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