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<sst xmlns="http://schemas.openxmlformats.org/spreadsheetml/2006/main" count="21" uniqueCount="21">
  <si>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</si>
  <si>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TCL020</t>
  </si>
  <si>
    <t xml:space="preserve">U</t>
  </si>
  <si>
    <t xml:space="preserve">Unité air-eau, pompe à chaleur aérothermique, pour production d'E.C.S..</t>
  </si>
  <si>
    <r>
      <rPr>
        <sz val="8.25"/>
        <color rgb="FF000000"/>
        <rFont val="Arial"/>
        <family val="2"/>
      </rPr>
      <t xml:space="preserve">Pompe à chaleur aérothermique, air-eau, pour production d'E.C.S., Magna Aqua 150 "SAUNIER DUVAL", pour gaz R-290, mural, avec ballon d'E.C.S. en acier vitrifié de 150 litres, alimentation monophasée à 230 V, classe d'efficacité énergétique A+, profil de consommation M, dimensions 525x543x1658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</si>
  <si>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</si>
  <si>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</si>
  <si>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</si>
  <si>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</si>
  <si>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</si>
  <si>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</si>
  <si>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mt42bcs400b</t>
  </si>
  <si>
    <t xml:space="preserve">Pompe à chaleur aérothermique, air-eau, pour production d'E.C.S., Magna Aqua 150 "SAUNIER DUVAL", pour gaz R-290, mural, avec ballon d'E.C.S. en acier vitrifié de 150 litres, alimentation monophasée à 230 V, classe d'efficacité énergétique A+, profil de consommation M, dimensions 525x543x1658 mm, puissance sonore 43 dBA, résistance électrique d'appui de 1,2 W, anode de magnésium, isolation thermique en polyuréthane injecté, raccordements aérauliques, fonction antilégionelle, protection antigel et panneau de contrôle avec écran digital, programmation hebdomadaire, ajustement de la température degré à degré et mode vacances.</t>
  </si>
  <si>
    <t xml:space="preserve">U</t>
  </si>
  <si>
    <t xml:space="preserve">mt37sve010c</t>
  </si>
  <si>
    <t xml:space="preserve">Vanne à sphère en laiton nickelé à visser de 3/4".</t>
  </si>
  <si>
    <t xml:space="preserve">U</t>
  </si>
  <si>
    <t xml:space="preserve">Frais de chantier des unités d'ouvrage</t>
  </si>
  <si>
    <t xml:space="preserve">%</t>
  </si>
  <si>
    <t xml:space="preserve">Coût d'entretien décennal: 351.104,72DA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</si>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</sst>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536082</v>
      </c>
      <c r="H9" s="13">
        <f ca="1">ROUND(INDIRECT(ADDRESS(ROW()+(0), COLUMN()+(-3), 1))*INDIRECT(ADDRESS(ROW()+(0), COLUMN()+(-1), 1)), 2)</f>
        <v>536082</v>
      </c>
    </row>
    <row r="10" spans="1:8" ht="13.50" thickBot="1" customHeight="1">
      <c r="A10" s="14" t="s">
        <v>14</v>
      </c>
      <c r="B10" s="14"/>
      <c r="C10" s="15" t="s">
        <v>15</v>
      </c>
      <c r="D10" s="15"/>
      <c r="E10" s="16">
        <v>2</v>
      </c>
      <c r="F10" s="17" t="s">
        <v>16</v>
      </c>
      <c r="G10" s="18">
        <v>881.28</v>
      </c>
      <c r="H10" s="18">
        <f ca="1">ROUND(INDIRECT(ADDRESS(ROW()+(0), COLUMN()+(-3), 1))*INDIRECT(ADDRESS(ROW()+(0), COLUMN()+(-1), 1)), 2)</f>
        <v>1762.56</v>
      </c>
    </row>
    <row r="11" spans="1:8" ht="13.50" thickBot="1" customHeight="1">
      <c r="A11" s="15"/>
      <c r="B11" s="15"/>
      <c r="C11" s="5" t="s">
        <v>17</v>
      </c>
      <c r="D11" s="5"/>
      <c r="E11" s="19">
        <v>2</v>
      </c>
      <c r="F11" s="20" t="s">
        <v>18</v>
      </c>
      <c r="G11" s="21">
        <f ca="1">ROUND(SUM(INDIRECT(ADDRESS(ROW()+(-1), COLUMN()+(1), 1)),INDIRECT(ADDRESS(ROW()+(-2), COLUMN()+(1), 1))), 2)</f>
        <v>537844</v>
      </c>
      <c r="H11" s="21">
        <f ca="1">ROUND(INDIRECT(ADDRESS(ROW()+(0), COLUMN()+(-3), 1))*INDIRECT(ADDRESS(ROW()+(0), COLUMN()+(-1), 1))/100, 2)</f>
        <v>10756.9</v>
      </c>
    </row>
    <row r="12" spans="1:8" ht="13.50" thickBot="1" customHeight="1">
      <c r="A12" s="22" t="s">
        <v>19</v>
      </c>
      <c r="B12" s="22"/>
      <c r="C12" s="23"/>
      <c r="D12" s="23"/>
      <c r="E12" s="23"/>
      <c r="F12" s="24"/>
      <c r="G12" s="22" t="s">
        <v>20</v>
      </c>
      <c r="H12" s="25">
        <f ca="1">ROUND(SUM(INDIRECT(ADDRESS(ROW()+(-1), COLUMN()+(0), 1)),INDIRECT(ADDRESS(ROW()+(-2), COLUMN()+(0), 1)),INDIRECT(ADDRESS(ROW()+(-3), COLUMN()+(0), 1))), 2)</f>
        <v>548601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