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<sst xmlns="http://schemas.openxmlformats.org/spreadsheetml/2006/main" count="33" uniqueCount="33">
  <si>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</si>
  <si>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TCC020</t>
  </si>
  <si>
    <t xml:space="preserve">U</t>
  </si>
  <si>
    <t xml:space="preserve">Chauffe-eau à gaz, conventionnel.</t>
  </si>
  <si>
    <r>
      <rPr>
        <sz val="8.25"/>
        <color rgb="FF000000"/>
        <rFont val="Arial"/>
        <family val="2"/>
      </rPr>
      <t xml:space="preserve">Chauffe-eau instantané à gaz N, pour le service d'E.C.S., Opaliatherm F 12 "SAUNIER DUVAL", mural vertical, pour usage intérieur, chambre de combustion étanche, faible émission de NOx, allumeur électronique à réseau électrique, sans flamme témoin, contrôle de flamme par ionisation, 12 l/min, à puissance modulée, efficacité énergétique classe A, 580x350x198 mm, contrôle thermostatique de la température, avec panneau de contrôle avec écran LED tactile anti-rayures, fonctions de contrôle et de sécurité pour motorisation du fonctionnement correct, ventilateur modulant DC, valvule de gaz contrôlée par microprocesseur, degré de protection IPX5 et conduit horizontal pour évacuation des fumées. Comprend le support et les ancrages de fixation verticale, les vannes à sphère, les flexibles de raccordement. Totalement monté, connecté et testé.</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</si>
  <si>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</si>
  <si>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</si>
  <si>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</si>
  <si>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</si>
  <si>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</si>
  <si>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</si>
  <si>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mt38cgd052a</t>
  </si>
  <si>
    <t xml:space="preserve">Chauffe-eau instantané à gaz N, pour le service d'E.C.S., Opaliatherm F 12 "SAUNIER DUVAL", mural vertical, pour usage intérieur, chambre de combustion étanche, faible émission de NOx, allumeur électronique à réseau électrique, sans flamme témoin, contrôle de flamme par ionisation, 12 l/min, à puissance modulée, efficacité énergétique classe A, 580x350x198 mm, contrôle thermostatique de la température, avec panneau de contrôle avec écran LED tactile anti-rayures, fonctions de contrôle et de sécurité pour motorisation du fonctionnement correct, ventilateur modulant DC, valvule de gaz contrôlée par microprocesseur, degré de protection IPX5 et conduit horizontal pour évacuation des fumées.</t>
  </si>
  <si>
    <t xml:space="preserve">U</t>
  </si>
  <si>
    <t xml:space="preserve">mt37sve010b</t>
  </si>
  <si>
    <t xml:space="preserve">Vanne à sphère en laiton nickelé à visser de 1/2".</t>
  </si>
  <si>
    <t xml:space="preserve">U</t>
  </si>
  <si>
    <t xml:space="preserve">mt38tew010a</t>
  </si>
  <si>
    <t xml:space="preserve">Tube flexible de 20 cm et de 1/2" de diamètre.</t>
  </si>
  <si>
    <t xml:space="preserve">U</t>
  </si>
  <si>
    <t xml:space="preserve">mt38www011</t>
  </si>
  <si>
    <t xml:space="preserve">Produits complémentaires pour installations d'E.C.S.</t>
  </si>
  <si>
    <t xml:space="preserve">U</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</si>
  <si>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</si>
  <si>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</si>
  <si>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</si>
  <si>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</si>
  <si>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</si>
  <si>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</si>
  <si>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</si>
  <si>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</si>
  <si>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Coût d'entretien décennal: 157.449,19DA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</si>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</sst>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76.16"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76.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97.50" thickBot="1" customHeight="1">
      <c r="A9" s="7" t="s">
        <v>11</v>
      </c>
      <c r="B9" s="7"/>
      <c r="C9" s="7" t="s">
        <v>12</v>
      </c>
      <c r="D9" s="9">
        <v>1</v>
      </c>
      <c r="E9" s="11" t="s">
        <v>13</v>
      </c>
      <c r="F9" s="13">
        <v>155643</v>
      </c>
      <c r="G9" s="13">
        <f ca="1">ROUND(INDIRECT(ADDRESS(ROW()+(0), COLUMN()+(-3), 1))*INDIRECT(ADDRESS(ROW()+(0), COLUMN()+(-1), 1)), 2)</f>
        <v>155643</v>
      </c>
    </row>
    <row r="10" spans="1:7" ht="13.50" thickBot="1" customHeight="1">
      <c r="A10" s="14" t="s">
        <v>14</v>
      </c>
      <c r="B10" s="14"/>
      <c r="C10" s="14" t="s">
        <v>15</v>
      </c>
      <c r="D10" s="15">
        <v>1</v>
      </c>
      <c r="E10" s="16" t="s">
        <v>16</v>
      </c>
      <c r="F10" s="17">
        <v>596.88</v>
      </c>
      <c r="G10" s="17">
        <f ca="1">ROUND(INDIRECT(ADDRESS(ROW()+(0), COLUMN()+(-3), 1))*INDIRECT(ADDRESS(ROW()+(0), COLUMN()+(-1), 1)), 2)</f>
        <v>596.88</v>
      </c>
    </row>
    <row r="11" spans="1:7" ht="13.50" thickBot="1" customHeight="1">
      <c r="A11" s="14" t="s">
        <v>17</v>
      </c>
      <c r="B11" s="14"/>
      <c r="C11" s="14" t="s">
        <v>18</v>
      </c>
      <c r="D11" s="15">
        <v>2</v>
      </c>
      <c r="E11" s="16" t="s">
        <v>19</v>
      </c>
      <c r="F11" s="17">
        <v>1464.88</v>
      </c>
      <c r="G11" s="17">
        <f ca="1">ROUND(INDIRECT(ADDRESS(ROW()+(0), COLUMN()+(-3), 1))*INDIRECT(ADDRESS(ROW()+(0), COLUMN()+(-1), 1)), 2)</f>
        <v>2929.76</v>
      </c>
    </row>
    <row r="12" spans="1:7" ht="13.50" thickBot="1" customHeight="1">
      <c r="A12" s="14" t="s">
        <v>20</v>
      </c>
      <c r="B12" s="14"/>
      <c r="C12" s="14" t="s">
        <v>21</v>
      </c>
      <c r="D12" s="15">
        <v>1</v>
      </c>
      <c r="E12" s="16" t="s">
        <v>22</v>
      </c>
      <c r="F12" s="17">
        <v>265.51</v>
      </c>
      <c r="G12" s="17">
        <f ca="1">ROUND(INDIRECT(ADDRESS(ROW()+(0), COLUMN()+(-3), 1))*INDIRECT(ADDRESS(ROW()+(0), COLUMN()+(-1), 1)), 2)</f>
        <v>265.51</v>
      </c>
    </row>
    <row r="13" spans="1:7" ht="13.50" thickBot="1" customHeight="1">
      <c r="A13" s="14" t="s">
        <v>23</v>
      </c>
      <c r="B13" s="14"/>
      <c r="C13" s="14" t="s">
        <v>24</v>
      </c>
      <c r="D13" s="15">
        <v>2.464</v>
      </c>
      <c r="E13" s="16" t="s">
        <v>25</v>
      </c>
      <c r="F13" s="17">
        <v>717.33</v>
      </c>
      <c r="G13" s="17">
        <f ca="1">ROUND(INDIRECT(ADDRESS(ROW()+(0), COLUMN()+(-3), 1))*INDIRECT(ADDRESS(ROW()+(0), COLUMN()+(-1), 1)), 2)</f>
        <v>1767.5</v>
      </c>
    </row>
    <row r="14" spans="1:7" ht="13.50" thickBot="1" customHeight="1">
      <c r="A14" s="14" t="s">
        <v>26</v>
      </c>
      <c r="B14" s="14"/>
      <c r="C14" s="18" t="s">
        <v>27</v>
      </c>
      <c r="D14" s="19">
        <v>2.464</v>
      </c>
      <c r="E14" s="20" t="s">
        <v>28</v>
      </c>
      <c r="F14" s="21">
        <v>520.85</v>
      </c>
      <c r="G14" s="21">
        <f ca="1">ROUND(INDIRECT(ADDRESS(ROW()+(0), COLUMN()+(-3), 1))*INDIRECT(ADDRESS(ROW()+(0), COLUMN()+(-1), 1)), 2)</f>
        <v>1283.37</v>
      </c>
    </row>
    <row r="15" spans="1:7" ht="13.50" thickBot="1" customHeight="1">
      <c r="A15" s="18"/>
      <c r="B15" s="18"/>
      <c r="C15" s="5" t="s">
        <v>29</v>
      </c>
      <c r="D15" s="22">
        <v>2</v>
      </c>
      <c r="E15" s="23" t="s">
        <v>30</v>
      </c>
      <c r="F15" s="24">
        <f ca="1">ROUND(SUM(INDIRECT(ADDRESS(ROW()+(-1), COLUMN()+(1), 1)),INDIRECT(ADDRESS(ROW()+(-2), COLUMN()+(1), 1)),INDIRECT(ADDRESS(ROW()+(-3), COLUMN()+(1), 1)),INDIRECT(ADDRESS(ROW()+(-4), COLUMN()+(1), 1)),INDIRECT(ADDRESS(ROW()+(-5), COLUMN()+(1), 1)),INDIRECT(ADDRESS(ROW()+(-6), COLUMN()+(1), 1))), 2)</f>
        <v>162486</v>
      </c>
      <c r="G15" s="24">
        <f ca="1">ROUND(INDIRECT(ADDRESS(ROW()+(0), COLUMN()+(-3), 1))*INDIRECT(ADDRESS(ROW()+(0), COLUMN()+(-1), 1))/100, 2)</f>
        <v>3249.73</v>
      </c>
    </row>
    <row r="16" spans="1:7" ht="13.50" thickBot="1" customHeight="1">
      <c r="A16" s="25" t="s">
        <v>31</v>
      </c>
      <c r="B16" s="25"/>
      <c r="C16" s="26"/>
      <c r="D16" s="26"/>
      <c r="E16" s="27"/>
      <c r="F16" s="25" t="s">
        <v>32</v>
      </c>
      <c r="G16" s="28">
        <f ca="1">ROUND(SUM(INDIRECT(ADDRESS(ROW()+(-1), COLUMN()+(0), 1)),INDIRECT(ADDRESS(ROW()+(-2), COLUMN()+(0), 1)),INDIRECT(ADDRESS(ROW()+(-3), COLUMN()+(0), 1)),INDIRECT(ADDRESS(ROW()+(-4), COLUMN()+(0), 1)),INDIRECT(ADDRESS(ROW()+(-5), COLUMN()+(0), 1)),INDIRECT(ADDRESS(ROW()+(-6), COLUMN()+(0), 1)),INDIRECT(ADDRESS(ROW()+(-7), COLUMN()+(0), 1))), 2)</f>
        <v>165736</v>
      </c>
    </row>
  </sheetData>
  <mergeCells count="12">
    <mergeCell ref="A1:G1"/>
    <mergeCell ref="C3:G3"/>
    <mergeCell ref="A5:G5"/>
    <mergeCell ref="A8:B8"/>
    <mergeCell ref="A9:B9"/>
    <mergeCell ref="A10:B10"/>
    <mergeCell ref="A11:B11"/>
    <mergeCell ref="A12:B12"/>
    <mergeCell ref="A13:B13"/>
    <mergeCell ref="A14:B14"/>
    <mergeCell ref="A15:B15"/>
    <mergeCell ref="A16:D16"/>
  </mergeCells>
  <pageMargins left="0.147638" right="0.147638" top="0.206693" bottom="0.206693" header="0.0" footer="0.0"/>
  <pageSetup paperSize="9" orientation="portrait"/>
  <rowBreaks count="0" manualBreakCount="0">
    </rowBreaks>
</worksheet>
</file>