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<sst xmlns="http://schemas.openxmlformats.org/spreadsheetml/2006/main" count="26" uniqueCount="26">
  <si>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</si>
  <si>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FSQ010</t>
  </si>
  <si>
    <t xml:space="preserve">m²</t>
  </si>
  <si>
    <t xml:space="preserve">Plancher technique accessible.</t>
  </si>
  <si>
    <r>
      <rPr>
        <b/>
        <sz val="7.80"/>
        <color rgb="FF000000"/>
        <rFont val="Arial"/>
        <family val="2"/>
      </rPr>
      <t xml:space="preserve">Plancher technique accessible, constitué de panneaux encapsulés de 600x600 mm, avec noyau de panneau aggloméré en bois de haute densité, 650 kg/m³, et 30 mm d'épaisseur, avec tôle d'acier dans la face inférieure et dans la face supérieure, rivé en périmétrie et finition supérieure en PVC, de lames autoportantes de 6 mm d'épaisseur, de densité 8 kg/m², avec couche d'utilisation de 0,7 mm d'épaisseur et double couche de protection de polyuréthane, avec finition périmétrique du bord en PVC de 18 mm, en protégeant l'arête vive du revêtement; appuyés sur des pieds réglables pour hauteurs de 150 à 245 mm, en acier zingué avec tête avec joint antivibratoire, fixés au support avec de la colle; classement 4/2/A/2, selon NF EN 12825 et Euroclasse Bfl S1 de réaction au feu, selon NF EN 13501-1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</si>
  <si>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</si>
  <si>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</si>
  <si>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</si>
  <si>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</si>
  <si>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</si>
  <si>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</si>
  <si>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mt12pmm010pb</t>
  </si>
  <si>
    <t xml:space="preserve">Plancher technique accessible, constitué de panneaux encapsulés de 600x600 mm, avec noyau de panneau aggloméré en bois de haute densité, 650 kg/m³, et 30 mm d'épaisseur, avec tôle d'acier dans la face inférieure et dans la face supérieure, rivé en périmétrie et finition supérieure en PVC, de lames autoportantes de 6 mm d'épaisseur, de densité 8 kg/m², avec couche d'utilisation de 0,7 mm d'épaisseur et double couche de protection de polyuréthane, avec finition périmétrique du bord en PVC de 18 mm, en protégeant l'arête vive du revêtement; appuyés sur des pieds réglables pour hauteurs de 150 à 245 mm, en acier zingué avec tête avec joint antivibratoire, fixés au support avec de la colle; classement 4/2/A/2, selon NF EN 12825 et Euroclasse Bfl S1 de réaction au feu, selon NF EN 13501-1.</t>
  </si>
  <si>
    <t xml:space="preserve">m²</t>
  </si>
  <si>
    <t xml:space="preserve">mo010</t>
  </si>
  <si>
    <t xml:space="preserve">Compagnon professionnel III/CP2 monteur.</t>
  </si>
  <si>
    <t xml:space="preserve">h</t>
  </si>
  <si>
    <t xml:space="preserve">mo078</t>
  </si>
  <si>
    <t xml:space="preserve">Ouvrier professionnel II/OP monteur.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</si>
  <si>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</si>
  <si>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</si>
  <si>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</si>
  <si>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</si>
  <si>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</si>
  <si>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504,23DA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</si>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</sst>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01" customWidth="1"/>
    <col min="2" max="2" width="8.89" customWidth="1"/>
    <col min="3" max="3" width="21.71" customWidth="1"/>
    <col min="4" max="4" width="27.54" customWidth="1"/>
    <col min="5" max="5" width="5.68" customWidth="1"/>
    <col min="6" max="6" width="8.60" customWidth="1"/>
    <col min="7" max="7" width="1.02" customWidth="1"/>
    <col min="8" max="8" width="4.81" customWidth="1"/>
    <col min="9" max="9" width="10.49" customWidth="1"/>
    <col min="10" max="10" width="5.54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117.60" thickBot="1" customHeight="1">
      <c r="A8" s="10" t="s">
        <v>11</v>
      </c>
      <c r="B8" s="10" t="s">
        <v>12</v>
      </c>
      <c r="C8" s="10"/>
      <c r="D8" s="10"/>
      <c r="E8" s="10"/>
      <c r="F8" s="12">
        <v>1.000000</v>
      </c>
      <c r="G8" s="14" t="s">
        <v>13</v>
      </c>
      <c r="H8" s="14"/>
      <c r="I8" s="16">
        <v>9352.500000</v>
      </c>
      <c r="J8" s="16"/>
      <c r="K8" s="16">
        <f ca="1">ROUND(INDIRECT(ADDRESS(ROW()+(0), COLUMN()+(-5), 1))*INDIRECT(ADDRESS(ROW()+(0), COLUMN()+(-2), 1)), 2)</f>
        <v>9352.500000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7"/>
      <c r="F9" s="18">
        <v>0.332000</v>
      </c>
      <c r="G9" s="19" t="s">
        <v>16</v>
      </c>
      <c r="H9" s="19"/>
      <c r="I9" s="20">
        <v>469.160000</v>
      </c>
      <c r="J9" s="20"/>
      <c r="K9" s="20">
        <f ca="1">ROUND(INDIRECT(ADDRESS(ROW()+(0), COLUMN()+(-5), 1))*INDIRECT(ADDRESS(ROW()+(0), COLUMN()+(-2), 1)), 2)</f>
        <v>155.760000</v>
      </c>
    </row>
    <row r="10" spans="1:11" ht="12.00" thickBot="1" customHeight="1">
      <c r="A10" s="17" t="s">
        <v>17</v>
      </c>
      <c r="B10" s="21" t="s">
        <v>18</v>
      </c>
      <c r="C10" s="21"/>
      <c r="D10" s="21"/>
      <c r="E10" s="21"/>
      <c r="F10" s="22">
        <v>0.332000</v>
      </c>
      <c r="G10" s="23" t="s">
        <v>19</v>
      </c>
      <c r="H10" s="23"/>
      <c r="I10" s="24">
        <v>273.060000</v>
      </c>
      <c r="J10" s="24"/>
      <c r="K10" s="24">
        <f ca="1">ROUND(INDIRECT(ADDRESS(ROW()+(0), COLUMN()+(-5), 1))*INDIRECT(ADDRESS(ROW()+(0), COLUMN()+(-2), 1)), 2)</f>
        <v>90.660000</v>
      </c>
    </row>
    <row r="11" spans="1:11" ht="12.00" thickBot="1" customHeight="1">
      <c r="A11" s="17"/>
      <c r="B11" s="10" t="s">
        <v>20</v>
      </c>
      <c r="C11" s="10"/>
      <c r="D11" s="10"/>
      <c r="E11" s="10"/>
      <c r="F11" s="12">
        <v>2.000000</v>
      </c>
      <c r="G11" s="14" t="s">
        <v>21</v>
      </c>
      <c r="H11" s="14"/>
      <c r="I11" s="16">
        <f ca="1">ROUND(SUM(INDIRECT(ADDRESS(ROW()+(-1), COLUMN()+(2), 1)),INDIRECT(ADDRESS(ROW()+(-2), COLUMN()+(2), 1)),INDIRECT(ADDRESS(ROW()+(-3), COLUMN()+(2), 1))), 2)</f>
        <v>9598.920000</v>
      </c>
      <c r="J11" s="16"/>
      <c r="K11" s="16">
        <f ca="1">ROUND(INDIRECT(ADDRESS(ROW()+(0), COLUMN()+(-5), 1))*INDIRECT(ADDRESS(ROW()+(0), COLUMN()+(-2), 1))/100, 2)</f>
        <v>191.980000</v>
      </c>
    </row>
    <row r="12" spans="1:11" ht="12.00" thickBot="1" customHeight="1">
      <c r="A12" s="21"/>
      <c r="B12" s="21" t="s">
        <v>22</v>
      </c>
      <c r="C12" s="21"/>
      <c r="D12" s="21"/>
      <c r="E12" s="21"/>
      <c r="F12" s="22">
        <v>3.000000</v>
      </c>
      <c r="G12" s="23" t="s">
        <v>23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9790.900000</v>
      </c>
      <c r="J12" s="24"/>
      <c r="K12" s="24">
        <f ca="1">ROUND(INDIRECT(ADDRESS(ROW()+(0), COLUMN()+(-5), 1))*INDIRECT(ADDRESS(ROW()+(0), COLUMN()+(-2), 1))/100, 2)</f>
        <v>293.730000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10084.630000</v>
      </c>
    </row>
  </sheetData>
  <mergeCells count="27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