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<sst xmlns="http://schemas.openxmlformats.org/spreadsheetml/2006/main" count="29" uniqueCount="29">
  <si>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</si>
  <si>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FMB020</t>
  </si>
  <si>
    <t xml:space="preserve">m²</t>
  </si>
  <si>
    <t xml:space="preserve">Revêtement mural en panneaux de fibres de bois, sistème Heraklith "KNAUF INSULATION".</t>
  </si>
  <si>
    <r>
      <rPr>
        <sz val="7.80"/>
        <color rgb="FF000000"/>
        <rFont val="Arial"/>
        <family val="2"/>
      </rPr>
      <t xml:space="preserve">Revêtement avec </t>
    </r>
    <r>
      <rPr>
        <b/>
        <sz val="7.80"/>
        <color rgb="FF000000"/>
        <rFont val="Arial"/>
        <family val="2"/>
      </rPr>
      <t xml:space="preserve">panneau léger de laine de bois, Heraklith Combi Lana "KNAUF INSULATION", de 600x1200 mm et 50 mm d'épaisseur</t>
    </r>
    <r>
      <rPr>
        <sz val="7.80"/>
        <color rgb="FF000000"/>
        <rFont val="Arial"/>
        <family val="2"/>
      </rPr>
      <t xml:space="preserve">, </t>
    </r>
    <r>
      <rPr>
        <b/>
        <sz val="7.80"/>
        <color rgb="FF000000"/>
        <rFont val="Arial"/>
        <family val="2"/>
      </rPr>
      <t xml:space="preserve">fixé au parement vertical avec de la colle</t>
    </r>
    <r>
      <rPr>
        <sz val="7.80"/>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</si>
  <si>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</si>
  <si>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</si>
  <si>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</si>
  <si>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</si>
  <si>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</si>
  <si>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</si>
  <si>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mt16vki010I</t>
  </si>
  <si>
    <t xml:space="preserve">Panneau léger de laine de bois, Heraklith Combi Lana "KNAUF INSULATION", de 600x1200 mm et 50 mm d'épaisseur, formé de copeaux de bois de 1,5 mm de diamètre combinés avec laine minérale, résistance thermique 1,157 m²K/W, conductivité thermique 0,09 W/(mK), densité 240 kg/m³, coefficient de résistance à la diffusion de la vapeur d'eau 0,4 et Euroclasse B-s1,d0 de réaction au feu, selon NF EN 13168, pour isolation thermique et acoustique et protection contre les incendies, dans des bâtiments.</t>
  </si>
  <si>
    <t xml:space="preserve">m²</t>
  </si>
  <si>
    <t xml:space="preserve">mt16vki050</t>
  </si>
  <si>
    <t xml:space="preserve">Cartouche de colle Heracolle "KNAUF INSULATION", pour le collage de panneaux Heraklith.</t>
  </si>
  <si>
    <t xml:space="preserve">U</t>
  </si>
  <si>
    <t xml:space="preserve">mo016</t>
  </si>
  <si>
    <t xml:space="preserve">Compagnon professionnel III/CP2 menuisier bois.</t>
  </si>
  <si>
    <t xml:space="preserve">h</t>
  </si>
  <si>
    <t xml:space="preserve">mo056</t>
  </si>
  <si>
    <t xml:space="preserve">Ouvrier professionnel II/OP menuisier bois.</t>
  </si>
  <si>
    <t xml:space="preserve">h</t>
  </si>
  <si>
    <t xml:space="preserve">Moyens auxiliaires</t>
  </si>
  <si>
    <t xml:space="preserve">%</t>
  </si>
  <si>
    <t xml:space="preserve">Coûts indirects</t>
  </si>
  <si>
    <t xml:space="preserve">%</t>
  </si>
  <si>
    <t xml:space="preserve">Coût d'entretien décennal: 2.578,34DA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</si>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</sst>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09" customWidth="1"/>
    <col min="2" max="2" width="1.75" customWidth="1"/>
    <col min="3" max="3" width="11.66" customWidth="1"/>
    <col min="4" max="4" width="54.06" customWidth="1"/>
    <col min="5" max="5" width="8.60" customWidth="1"/>
    <col min="6" max="6" width="5.83" customWidth="1"/>
    <col min="7" max="7" width="9.76" customWidth="1"/>
    <col min="8" max="8" width="5.25" customWidth="1"/>
    <col min="9" max="9" width="1.02" customWidth="1"/>
    <col min="10" max="10" width="4.08" customWidth="1"/>
    <col min="11" max="11" width="4.95" customWidth="1"/>
  </cols>
  <sheetData>
    <row r="1" spans="1:1" ht="1.80" thickBot="1" customHeight="1">
      <c r="A1" s="1" t="s">
        <v>0</v>
      </c>
      <c r="B1" s="1"/>
      <c r="C1" s="1"/>
      <c r="D1" s="1"/>
      <c r="E1" s="1"/>
      <c r="F1" s="1"/>
      <c r="G1" s="1"/>
      <c r="H1" s="1"/>
      <c r="I1" s="1"/>
      <c r="J1" s="1"/>
      <c r="K1" s="1"/>
    </row>
    <row r="3" spans="1:11" ht="21.60" thickBot="1" customHeight="1">
      <c r="A3" s="3" t="s">
        <v>1</v>
      </c>
      <c r="B3" s="3"/>
      <c r="C3" s="4" t="s">
        <v>2</v>
      </c>
      <c r="D3" s="3" t="s">
        <v>3</v>
      </c>
      <c r="E3" s="3"/>
      <c r="F3" s="3"/>
      <c r="G3" s="3"/>
      <c r="H3" s="5"/>
      <c r="I3" s="5"/>
      <c r="J3" s="5"/>
      <c r="K3" s="5"/>
    </row>
    <row r="4" spans="1:11" ht="21.60" thickBot="1" customHeight="1">
      <c r="A4" s="6" t="s">
        <v>4</v>
      </c>
      <c r="B4" s="6"/>
      <c r="C4" s="7"/>
      <c r="D4" s="7"/>
      <c r="E4" s="7"/>
      <c r="F4" s="7"/>
      <c r="G4" s="7"/>
      <c r="H4" s="7"/>
      <c r="I4" s="7"/>
      <c r="J4" s="7"/>
      <c r="K4" s="8"/>
    </row>
    <row r="7" spans="1:11" ht="12.00" thickBot="1" customHeight="1">
      <c r="A7" s="9" t="s">
        <v>5</v>
      </c>
      <c r="B7" s="9" t="s">
        <v>6</v>
      </c>
      <c r="C7" s="9"/>
      <c r="D7" s="9"/>
      <c r="E7" s="9" t="s">
        <v>7</v>
      </c>
      <c r="F7" s="9" t="s">
        <v>8</v>
      </c>
      <c r="G7" s="9" t="s">
        <v>9</v>
      </c>
      <c r="H7" s="9"/>
      <c r="I7" s="9"/>
      <c r="J7" s="9" t="s">
        <v>10</v>
      </c>
      <c r="K7" s="9"/>
    </row>
    <row r="8" spans="1:11" ht="69.60" thickBot="1" customHeight="1">
      <c r="A8" s="10" t="s">
        <v>11</v>
      </c>
      <c r="B8" s="10" t="s">
        <v>12</v>
      </c>
      <c r="C8" s="10"/>
      <c r="D8" s="10"/>
      <c r="E8" s="12">
        <v>1.050000</v>
      </c>
      <c r="F8" s="14" t="s">
        <v>13</v>
      </c>
      <c r="G8" s="16">
        <v>3035.240000</v>
      </c>
      <c r="H8" s="16"/>
      <c r="I8" s="16"/>
      <c r="J8" s="16">
        <f ca="1">ROUND(INDIRECT(ADDRESS(ROW()+(0), COLUMN()+(-5), 1))*INDIRECT(ADDRESS(ROW()+(0), COLUMN()+(-3), 1)), 2)</f>
        <v>3187.000000</v>
      </c>
      <c r="K8" s="16"/>
    </row>
    <row r="9" spans="1:11" ht="21.60" thickBot="1" customHeight="1">
      <c r="A9" s="17" t="s">
        <v>14</v>
      </c>
      <c r="B9" s="17" t="s">
        <v>15</v>
      </c>
      <c r="C9" s="17"/>
      <c r="D9" s="17"/>
      <c r="E9" s="18">
        <v>0.036000</v>
      </c>
      <c r="F9" s="19" t="s">
        <v>16</v>
      </c>
      <c r="G9" s="20">
        <v>768.720000</v>
      </c>
      <c r="H9" s="20"/>
      <c r="I9" s="20"/>
      <c r="J9" s="20">
        <f ca="1">ROUND(INDIRECT(ADDRESS(ROW()+(0), COLUMN()+(-5), 1))*INDIRECT(ADDRESS(ROW()+(0), COLUMN()+(-3), 1)), 2)</f>
        <v>27.670000</v>
      </c>
      <c r="K9" s="20"/>
    </row>
    <row r="10" spans="1:11" ht="12.00" thickBot="1" customHeight="1">
      <c r="A10" s="17" t="s">
        <v>17</v>
      </c>
      <c r="B10" s="17" t="s">
        <v>18</v>
      </c>
      <c r="C10" s="17"/>
      <c r="D10" s="17"/>
      <c r="E10" s="18">
        <v>0.395000</v>
      </c>
      <c r="F10" s="19" t="s">
        <v>19</v>
      </c>
      <c r="G10" s="20">
        <v>462.310000</v>
      </c>
      <c r="H10" s="20"/>
      <c r="I10" s="20"/>
      <c r="J10" s="20">
        <f ca="1">ROUND(INDIRECT(ADDRESS(ROW()+(0), COLUMN()+(-5), 1))*INDIRECT(ADDRESS(ROW()+(0), COLUMN()+(-3), 1)), 2)</f>
        <v>182.610000</v>
      </c>
      <c r="K10" s="20"/>
    </row>
    <row r="11" spans="1:11" ht="12.00" thickBot="1" customHeight="1">
      <c r="A11" s="17" t="s">
        <v>20</v>
      </c>
      <c r="B11" s="21" t="s">
        <v>21</v>
      </c>
      <c r="C11" s="21"/>
      <c r="D11" s="21"/>
      <c r="E11" s="22">
        <v>0.395000</v>
      </c>
      <c r="F11" s="23" t="s">
        <v>22</v>
      </c>
      <c r="G11" s="24">
        <v>275.090000</v>
      </c>
      <c r="H11" s="24"/>
      <c r="I11" s="24"/>
      <c r="J11" s="24">
        <f ca="1">ROUND(INDIRECT(ADDRESS(ROW()+(0), COLUMN()+(-5), 1))*INDIRECT(ADDRESS(ROW()+(0), COLUMN()+(-3), 1)), 2)</f>
        <v>108.660000</v>
      </c>
      <c r="K11" s="24"/>
    </row>
    <row r="12" spans="1:11" ht="12.00" thickBot="1" customHeight="1">
      <c r="A12" s="17"/>
      <c r="B12" s="10" t="s">
        <v>23</v>
      </c>
      <c r="C12" s="10"/>
      <c r="D12" s="10"/>
      <c r="E12" s="12">
        <v>2.000000</v>
      </c>
      <c r="F12" s="14" t="s">
        <v>24</v>
      </c>
      <c r="G12" s="16">
        <f ca="1">ROUND(SUM(INDIRECT(ADDRESS(ROW()+(-1), COLUMN()+(3), 1)),INDIRECT(ADDRESS(ROW()+(-2), COLUMN()+(3), 1)),INDIRECT(ADDRESS(ROW()+(-3), COLUMN()+(3), 1)),INDIRECT(ADDRESS(ROW()+(-4), COLUMN()+(3), 1))), 2)</f>
        <v>3505.940000</v>
      </c>
      <c r="H12" s="16"/>
      <c r="I12" s="16"/>
      <c r="J12" s="16">
        <f ca="1">ROUND(INDIRECT(ADDRESS(ROW()+(0), COLUMN()+(-5), 1))*INDIRECT(ADDRESS(ROW()+(0), COLUMN()+(-3), 1))/100, 2)</f>
        <v>70.120000</v>
      </c>
      <c r="K12" s="16"/>
    </row>
    <row r="13" spans="1:11" ht="12.00" thickBot="1" customHeight="1">
      <c r="A13" s="21"/>
      <c r="B13" s="21" t="s">
        <v>25</v>
      </c>
      <c r="C13" s="21"/>
      <c r="D13" s="21"/>
      <c r="E13" s="22">
        <v>3.000000</v>
      </c>
      <c r="F13" s="23" t="s">
        <v>26</v>
      </c>
      <c r="G13" s="24">
        <f ca="1">ROUND(SUM(INDIRECT(ADDRESS(ROW()+(-1), COLUMN()+(3), 1)),INDIRECT(ADDRESS(ROW()+(-2), COLUMN()+(3), 1)),INDIRECT(ADDRESS(ROW()+(-3), COLUMN()+(3), 1)),INDIRECT(ADDRESS(ROW()+(-4), COLUMN()+(3), 1)),INDIRECT(ADDRESS(ROW()+(-5), COLUMN()+(3), 1))), 2)</f>
        <v>3576.060000</v>
      </c>
      <c r="H13" s="24"/>
      <c r="I13" s="24"/>
      <c r="J13" s="24">
        <f ca="1">ROUND(INDIRECT(ADDRESS(ROW()+(0), COLUMN()+(-5), 1))*INDIRECT(ADDRESS(ROW()+(0), COLUMN()+(-3), 1))/100, 2)</f>
        <v>107.280000</v>
      </c>
      <c r="K13" s="24"/>
    </row>
    <row r="14" spans="1:11" ht="12.00" thickBot="1" customHeight="1">
      <c r="A14" s="6" t="s">
        <v>27</v>
      </c>
      <c r="B14" s="7"/>
      <c r="C14" s="7"/>
      <c r="D14" s="7"/>
      <c r="E14" s="7"/>
      <c r="F14" s="25"/>
      <c r="G14" s="6" t="s">
        <v>28</v>
      </c>
      <c r="H14" s="6"/>
      <c r="I14" s="6"/>
      <c r="J14" s="26">
        <f ca="1">ROUND(SUM(INDIRECT(ADDRESS(ROW()+(-1), COLUMN()+(0), 1)),INDIRECT(ADDRESS(ROW()+(-2), COLUMN()+(0), 1)),INDIRECT(ADDRESS(ROW()+(-3), COLUMN()+(0), 1)),INDIRECT(ADDRESS(ROW()+(-4), COLUMN()+(0), 1)),INDIRECT(ADDRESS(ROW()+(-5), COLUMN()+(0), 1)),INDIRECT(ADDRESS(ROW()+(-6), COLUMN()+(0), 1))), 2)</f>
        <v>3683.340000</v>
      </c>
      <c r="K14" s="26"/>
    </row>
  </sheetData>
  <mergeCells count="29">
    <mergeCell ref="A1:K1"/>
    <mergeCell ref="A3:B3"/>
    <mergeCell ref="D3:G3"/>
    <mergeCell ref="I3:J3"/>
    <mergeCell ref="A4:K4"/>
    <mergeCell ref="B7:D7"/>
    <mergeCell ref="G7:I7"/>
    <mergeCell ref="J7:K7"/>
    <mergeCell ref="B8:D8"/>
    <mergeCell ref="G8:I8"/>
    <mergeCell ref="J8:K8"/>
    <mergeCell ref="B9:D9"/>
    <mergeCell ref="G9:I9"/>
    <mergeCell ref="J9:K9"/>
    <mergeCell ref="B10:D10"/>
    <mergeCell ref="G10:I10"/>
    <mergeCell ref="J10:K10"/>
    <mergeCell ref="B11:D11"/>
    <mergeCell ref="G11:I11"/>
    <mergeCell ref="J11:K11"/>
    <mergeCell ref="B12:D12"/>
    <mergeCell ref="G12:I12"/>
    <mergeCell ref="J12:K12"/>
    <mergeCell ref="B13:D13"/>
    <mergeCell ref="G13:I13"/>
    <mergeCell ref="J13:K13"/>
    <mergeCell ref="A14:E14"/>
    <mergeCell ref="G14:I14"/>
    <mergeCell ref="J14:K14"/>
  </mergeCells>
  <pageMargins left="0.620079" right="0.472441" top="0.472441" bottom="0.472441" header="0.0" footer="0.0"/>
  <pageSetup paperSize="9" orientation="portrait"/>
  <rowBreaks count="0" manualBreakCount="0">
    </rowBreaks>
</worksheet>
</file>