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<sst xmlns="http://schemas.openxmlformats.org/spreadsheetml/2006/main" count="28" uniqueCount="28">
  <si>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</si>
  <si>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FLN140</t>
  </si>
  <si>
    <t xml:space="preserve">m²</t>
  </si>
  <si>
    <t xml:space="preserve">Faux plafond agroalimentaire de plaques de polystyrène extrudé.</t>
  </si>
  <si>
    <r>
      <rPr>
        <sz val="7.80"/>
        <color rgb="FF000000"/>
        <rFont val="A"/>
        <family val="2"/>
      </rPr>
      <t xml:space="preserve">Faux plafond continu </t>
    </r>
    <r>
      <rPr>
        <b/>
        <sz val="7.80"/>
        <color rgb="FF000000"/>
        <rFont val="A"/>
        <family val="2"/>
      </rPr>
      <t xml:space="preserve">fixé directement au plancher</t>
    </r>
    <r>
      <rPr>
        <sz val="7.80"/>
        <color rgb="FF000000"/>
        <rFont val="A"/>
        <family val="2"/>
      </rPr>
      <t xml:space="preserve">, pour usage agroalimentaire, situé à une hauteur </t>
    </r>
    <r>
      <rPr>
        <b/>
        <sz val="7.80"/>
        <color rgb="FF000000"/>
        <rFont val="A"/>
        <family val="2"/>
      </rPr>
      <t xml:space="preserve">inférieure à 4 m</t>
    </r>
    <r>
      <rPr>
        <sz val="7.80"/>
        <color rgb="FF000000"/>
        <rFont val="A"/>
        <family val="2"/>
      </rPr>
      <t xml:space="preserve">, de </t>
    </r>
    <r>
      <rPr>
        <b/>
        <sz val="7.80"/>
        <color rgb="FF000000"/>
        <rFont val="A"/>
        <family val="2"/>
      </rPr>
      <t xml:space="preserve">panneaux rigides en polystyrène extrudé de 600x2500 mm et 30 mm d'épaisseur, résistance à la compression &gt;= 200 kPa</t>
    </r>
    <r>
      <rPr>
        <sz val="7.80"/>
        <color rgb="FF000000"/>
        <rFont val="A"/>
        <family val="2"/>
      </rPr>
      <t xml:space="preserve">, fixé au support avec </t>
    </r>
    <r>
      <rPr>
        <b/>
        <sz val="7.80"/>
        <color rgb="FF000000"/>
        <rFont val="A"/>
        <family val="2"/>
      </rPr>
      <t xml:space="preserve">fixations mécaniques pour l'ancrage de panneaux isolants rigides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</si>
  <si>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</si>
  <si>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</si>
  <si>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</si>
  <si>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</si>
  <si>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</si>
  <si>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</si>
  <si>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mt16pki010ha</t>
  </si>
  <si>
    <t xml:space="preserve">Panneau rigide en polystyrène extrudé selon NF EN 13164, à surface lisse et système latéral à rainure et languette, de 600x2500 mm et 30 mm d'épaisseur, résistance thermique 0,85 m²K/W, conductivité thermique 0,034 W/(mK), 200 kPa de résistance à la compression, coefficient de résistance à la diffusion de la vapeur d'eau 150, chaleur spécifique 1400 J/kgK, Euroclasse E de réaction au feu; d'application dans faux plafonds agroalimentaires, façades et contre-cloisons.</t>
  </si>
  <si>
    <t xml:space="preserve">m²</t>
  </si>
  <si>
    <t xml:space="preserve">mt16pki020a</t>
  </si>
  <si>
    <t xml:space="preserve">Fixation mécanique pour l'ancrage de panneaux isolants rigides.</t>
  </si>
  <si>
    <t xml:space="preserve">U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</si>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</sst>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26" customWidth="1"/>
    <col min="2" max="2" width="9.62" customWidth="1"/>
    <col min="3" max="3" width="20.98" customWidth="1"/>
    <col min="4" max="4" width="31.47" customWidth="1"/>
    <col min="5" max="5" width="4.23" customWidth="1"/>
    <col min="6" max="6" width="8.60" customWidth="1"/>
    <col min="7" max="7" width="1.75" customWidth="1"/>
    <col min="8" max="8" width="4.08" customWidth="1"/>
    <col min="9" max="9" width="10.49" customWidth="1"/>
    <col min="10" max="10" width="5.54" customWidth="1"/>
    <col min="11" max="11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/>
      <c r="F7" s="9" t="s">
        <v>7</v>
      </c>
      <c r="G7" s="9" t="s">
        <v>8</v>
      </c>
      <c r="H7" s="9"/>
      <c r="I7" s="9" t="s">
        <v>9</v>
      </c>
      <c r="J7" s="9"/>
      <c r="K7" s="9" t="s">
        <v>10</v>
      </c>
    </row>
    <row r="8" spans="1:11" ht="69.60" thickBot="1" customHeight="1">
      <c r="A8" s="10" t="s">
        <v>11</v>
      </c>
      <c r="B8" s="10" t="s">
        <v>12</v>
      </c>
      <c r="C8" s="10"/>
      <c r="D8" s="10"/>
      <c r="E8" s="10"/>
      <c r="F8" s="12">
        <v>1.050000</v>
      </c>
      <c r="G8" s="14" t="s">
        <v>13</v>
      </c>
      <c r="H8" s="14"/>
      <c r="I8" s="16">
        <v>489.620000</v>
      </c>
      <c r="J8" s="16"/>
      <c r="K8" s="16">
        <f ca="1">ROUND(INDIRECT(ADDRESS(ROW()+(0), COLUMN()+(-5), 1))*INDIRECT(ADDRESS(ROW()+(0), COLUMN()+(-2), 1)), 2)</f>
        <v>514.100000</v>
      </c>
    </row>
    <row r="9" spans="1:11" ht="12.00" thickBot="1" customHeight="1">
      <c r="A9" s="17" t="s">
        <v>14</v>
      </c>
      <c r="B9" s="17" t="s">
        <v>15</v>
      </c>
      <c r="C9" s="17"/>
      <c r="D9" s="17"/>
      <c r="E9" s="17"/>
      <c r="F9" s="18">
        <v>8.000000</v>
      </c>
      <c r="G9" s="19" t="s">
        <v>16</v>
      </c>
      <c r="H9" s="19"/>
      <c r="I9" s="20">
        <v>42.330000</v>
      </c>
      <c r="J9" s="20"/>
      <c r="K9" s="20">
        <f ca="1">ROUND(INDIRECT(ADDRESS(ROW()+(0), COLUMN()+(-5), 1))*INDIRECT(ADDRESS(ROW()+(0), COLUMN()+(-2), 1)), 2)</f>
        <v>338.640000</v>
      </c>
    </row>
    <row r="10" spans="1:11" ht="21.60" thickBot="1" customHeight="1">
      <c r="A10" s="17" t="s">
        <v>17</v>
      </c>
      <c r="B10" s="17" t="s">
        <v>18</v>
      </c>
      <c r="C10" s="17"/>
      <c r="D10" s="17"/>
      <c r="E10" s="17"/>
      <c r="F10" s="18">
        <v>0.256000</v>
      </c>
      <c r="G10" s="19" t="s">
        <v>19</v>
      </c>
      <c r="H10" s="19"/>
      <c r="I10" s="20">
        <v>378.140000</v>
      </c>
      <c r="J10" s="20"/>
      <c r="K10" s="20">
        <f ca="1">ROUND(INDIRECT(ADDRESS(ROW()+(0), COLUMN()+(-5), 1))*INDIRECT(ADDRESS(ROW()+(0), COLUMN()+(-2), 1)), 2)</f>
        <v>96.800000</v>
      </c>
    </row>
    <row r="11" spans="1:11" ht="12.00" thickBot="1" customHeight="1">
      <c r="A11" s="17" t="s">
        <v>20</v>
      </c>
      <c r="B11" s="21" t="s">
        <v>21</v>
      </c>
      <c r="C11" s="21"/>
      <c r="D11" s="21"/>
      <c r="E11" s="21"/>
      <c r="F11" s="22">
        <v>0.256000</v>
      </c>
      <c r="G11" s="23" t="s">
        <v>22</v>
      </c>
      <c r="H11" s="23"/>
      <c r="I11" s="24">
        <v>269.370000</v>
      </c>
      <c r="J11" s="24"/>
      <c r="K11" s="24">
        <f ca="1">ROUND(INDIRECT(ADDRESS(ROW()+(0), COLUMN()+(-5), 1))*INDIRECT(ADDRESS(ROW()+(0), COLUMN()+(-2), 1)), 2)</f>
        <v>68.960000</v>
      </c>
    </row>
    <row r="12" spans="1:11" ht="12.00" thickBot="1" customHeight="1">
      <c r="A12" s="17"/>
      <c r="B12" s="10" t="s">
        <v>23</v>
      </c>
      <c r="C12" s="10"/>
      <c r="D12" s="10"/>
      <c r="E12" s="10"/>
      <c r="F12" s="12">
        <v>2.000000</v>
      </c>
      <c r="G12" s="14" t="s">
        <v>24</v>
      </c>
      <c r="H12" s="14"/>
      <c r="I12" s="16">
        <f ca="1">ROUND(SUM(INDIRECT(ADDRESS(ROW()+(-1), COLUMN()+(2), 1)),INDIRECT(ADDRESS(ROW()+(-2), COLUMN()+(2), 1)),INDIRECT(ADDRESS(ROW()+(-3), COLUMN()+(2), 1)),INDIRECT(ADDRESS(ROW()+(-4), COLUMN()+(2), 1))), 2)</f>
        <v>1018.500000</v>
      </c>
      <c r="J12" s="16"/>
      <c r="K12" s="16">
        <f ca="1">ROUND(INDIRECT(ADDRESS(ROW()+(0), COLUMN()+(-5), 1))*INDIRECT(ADDRESS(ROW()+(0), COLUMN()+(-2), 1))/100, 2)</f>
        <v>20.370000</v>
      </c>
    </row>
    <row r="13" spans="1:11" ht="12.00" thickBot="1" customHeight="1">
      <c r="A13" s="21"/>
      <c r="B13" s="21" t="s">
        <v>25</v>
      </c>
      <c r="C13" s="21"/>
      <c r="D13" s="21"/>
      <c r="E13" s="21"/>
      <c r="F13" s="22">
        <v>3.000000</v>
      </c>
      <c r="G13" s="23" t="s">
        <v>26</v>
      </c>
      <c r="H13" s="23"/>
      <c r="I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1038.870000</v>
      </c>
      <c r="J13" s="24"/>
      <c r="K13" s="24">
        <f ca="1">ROUND(INDIRECT(ADDRESS(ROW()+(0), COLUMN()+(-5), 1))*INDIRECT(ADDRESS(ROW()+(0), COLUMN()+(-2), 1))/100, 2)</f>
        <v>31.170000</v>
      </c>
    </row>
    <row r="14" spans="1:11" ht="12.00" thickBot="1" customHeight="1">
      <c r="A14" s="25"/>
      <c r="B14" s="26"/>
      <c r="C14" s="26"/>
      <c r="D14" s="26"/>
      <c r="E14" s="26"/>
      <c r="F14" s="26"/>
      <c r="G14" s="27"/>
      <c r="H14" s="27"/>
      <c r="I14" s="6" t="s">
        <v>27</v>
      </c>
      <c r="J14" s="6"/>
      <c r="K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1070.040000</v>
      </c>
    </row>
  </sheetData>
  <mergeCells count="30">
    <mergeCell ref="A1:K1"/>
    <mergeCell ref="A3:B3"/>
    <mergeCell ref="E3:G3"/>
    <mergeCell ref="H3:I3"/>
    <mergeCell ref="J3:K3"/>
    <mergeCell ref="A4:K4"/>
    <mergeCell ref="B7:E7"/>
    <mergeCell ref="G7:H7"/>
    <mergeCell ref="I7:J7"/>
    <mergeCell ref="B8:E8"/>
    <mergeCell ref="G8:H8"/>
    <mergeCell ref="I8:J8"/>
    <mergeCell ref="B9:E9"/>
    <mergeCell ref="G9:H9"/>
    <mergeCell ref="I9:J9"/>
    <mergeCell ref="B10:E10"/>
    <mergeCell ref="G10:H10"/>
    <mergeCell ref="I10:J10"/>
    <mergeCell ref="B11:E11"/>
    <mergeCell ref="G11:H11"/>
    <mergeCell ref="I11:J11"/>
    <mergeCell ref="B12:E12"/>
    <mergeCell ref="G12:H12"/>
    <mergeCell ref="I12:J12"/>
    <mergeCell ref="B13:E13"/>
    <mergeCell ref="G13:H13"/>
    <mergeCell ref="I13:J13"/>
    <mergeCell ref="B14:E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