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<sst xmlns="http://schemas.openxmlformats.org/spreadsheetml/2006/main" count="29" uniqueCount="29">
  <si>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</si>
  <si>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FIT010</t>
  </si>
  <si>
    <t xml:space="preserve">m²</t>
  </si>
  <si>
    <t xml:space="preserve">Isolation extérieure des conduits métalliques.</t>
  </si>
  <si>
    <r>
      <rPr>
        <sz val="7.80"/>
        <color rgb="FF000000"/>
        <rFont val="Arial"/>
        <family val="2"/>
      </rPr>
      <t xml:space="preserve">Isolation thermo-acoustique extérieure pour conduit métallique </t>
    </r>
    <r>
      <rPr>
        <b/>
        <sz val="7.80"/>
        <color rgb="FF000000"/>
        <rFont val="Arial"/>
        <family val="2"/>
      </rPr>
      <t xml:space="preserve">circulaire</t>
    </r>
    <r>
      <rPr>
        <sz val="7.80"/>
        <color rgb="FF000000"/>
        <rFont val="Arial"/>
        <family val="2"/>
      </rPr>
      <t xml:space="preserve"> de climatisation, </t>
    </r>
    <r>
      <rPr>
        <b/>
        <sz val="7.80"/>
        <color rgb="FF000000"/>
        <rFont val="Arial"/>
        <family val="2"/>
      </rPr>
      <t xml:space="preserve">réalisé avec matelas en laine de verre Nappe HRM 400 "ISOVER", de 30 mm d'épaisseur, recouvert sur une de faces par aluminium renforcé qui agit comme pare-vapeur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</si>
  <si>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</si>
  <si>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</si>
  <si>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</si>
  <si>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</si>
  <si>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</si>
  <si>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</si>
  <si>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mt42coi100tc</t>
  </si>
  <si>
    <t xml:space="preserve">Matelas en laine de verre Nappe HRM 400 "ISOVER", de 30 mm d'épaisseur, recouvert sur une de faces par aluminium renforcé qui agit comme pare-vapeur, résistance thermique 0,91 m²K/W, conductivité thermique 0,033 W/(mK), Euroclasse A2-s1 d0 de réaction au feu, selon NF EN 13162.</t>
  </si>
  <si>
    <t xml:space="preserve">m²</t>
  </si>
  <si>
    <t xml:space="preserve">mt42con020</t>
  </si>
  <si>
    <t xml:space="preserve">Bande auto-adhésive en aluminium de 50 microns d'épaisseur et de 65 mm de largeur à base de résines acryliques, pour le scellage et la fixation de l'isolation.</t>
  </si>
  <si>
    <t xml:space="preserve">m</t>
  </si>
  <si>
    <t xml:space="preserve">mo049</t>
  </si>
  <si>
    <t xml:space="preserve">Compagnon professionnel III/CP2 monteur d'isolants.</t>
  </si>
  <si>
    <t xml:space="preserve">h</t>
  </si>
  <si>
    <t xml:space="preserve">mo092</t>
  </si>
  <si>
    <t xml:space="preserve">Ouvrier professionnel II/OP monteur d'isolants.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</si>
  <si>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</si>
  <si>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</si>
  <si>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</si>
  <si>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</si>
  <si>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</si>
  <si>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64,56DA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</si>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</sst>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9.91" customWidth="1"/>
    <col min="3" max="3" width="21.71" customWidth="1"/>
    <col min="4" max="4" width="28.71" customWidth="1"/>
    <col min="5" max="5" width="6.41" customWidth="1"/>
    <col min="6" max="6" width="8.89" customWidth="1"/>
    <col min="7" max="7" width="5.54" customWidth="1"/>
    <col min="8" max="8" width="9.76" customWidth="1"/>
    <col min="9" max="9" width="6.27" customWidth="1"/>
    <col min="10" max="10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 t="s">
        <v>9</v>
      </c>
      <c r="I7" s="9"/>
      <c r="J7" s="9" t="s">
        <v>10</v>
      </c>
    </row>
    <row r="8" spans="1:10" ht="40.80" thickBot="1" customHeight="1">
      <c r="A8" s="10" t="s">
        <v>11</v>
      </c>
      <c r="B8" s="10" t="s">
        <v>12</v>
      </c>
      <c r="C8" s="10"/>
      <c r="D8" s="10"/>
      <c r="E8" s="10"/>
      <c r="F8" s="12">
        <v>1.100000</v>
      </c>
      <c r="G8" s="14" t="s">
        <v>13</v>
      </c>
      <c r="H8" s="16">
        <v>1008.340000</v>
      </c>
      <c r="I8" s="16"/>
      <c r="J8" s="16">
        <f ca="1">ROUND(INDIRECT(ADDRESS(ROW()+(0), COLUMN()+(-4), 1))*INDIRECT(ADDRESS(ROW()+(0), COLUMN()+(-2), 1)), 2)</f>
        <v>1109.170000</v>
      </c>
    </row>
    <row r="9" spans="1:10" ht="31.20" thickBot="1" customHeight="1">
      <c r="A9" s="17" t="s">
        <v>14</v>
      </c>
      <c r="B9" s="17" t="s">
        <v>15</v>
      </c>
      <c r="C9" s="17"/>
      <c r="D9" s="17"/>
      <c r="E9" s="17"/>
      <c r="F9" s="18">
        <v>1.500000</v>
      </c>
      <c r="G9" s="19" t="s">
        <v>16</v>
      </c>
      <c r="H9" s="20">
        <v>22.060000</v>
      </c>
      <c r="I9" s="20"/>
      <c r="J9" s="20">
        <f ca="1">ROUND(INDIRECT(ADDRESS(ROW()+(0), COLUMN()+(-4), 1))*INDIRECT(ADDRESS(ROW()+(0), COLUMN()+(-2), 1)), 2)</f>
        <v>33.090000</v>
      </c>
    </row>
    <row r="10" spans="1:10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0.135000</v>
      </c>
      <c r="G10" s="19" t="s">
        <v>19</v>
      </c>
      <c r="H10" s="20">
        <v>387.570000</v>
      </c>
      <c r="I10" s="20"/>
      <c r="J10" s="20">
        <f ca="1">ROUND(INDIRECT(ADDRESS(ROW()+(0), COLUMN()+(-4), 1))*INDIRECT(ADDRESS(ROW()+(0), COLUMN()+(-2), 1)), 2)</f>
        <v>52.320000</v>
      </c>
    </row>
    <row r="11" spans="1:10" ht="12.00" thickBot="1" customHeight="1">
      <c r="A11" s="17" t="s">
        <v>20</v>
      </c>
      <c r="B11" s="21" t="s">
        <v>21</v>
      </c>
      <c r="C11" s="21"/>
      <c r="D11" s="21"/>
      <c r="E11" s="21"/>
      <c r="F11" s="22">
        <v>0.135000</v>
      </c>
      <c r="G11" s="23" t="s">
        <v>22</v>
      </c>
      <c r="H11" s="24">
        <v>255.590000</v>
      </c>
      <c r="I11" s="24"/>
      <c r="J11" s="24">
        <f ca="1">ROUND(INDIRECT(ADDRESS(ROW()+(0), COLUMN()+(-4), 1))*INDIRECT(ADDRESS(ROW()+(0), COLUMN()+(-2), 1)), 2)</f>
        <v>34.500000</v>
      </c>
    </row>
    <row r="12" spans="1:10" ht="12.00" thickBot="1" customHeight="1">
      <c r="A12" s="17"/>
      <c r="B12" s="10" t="s">
        <v>23</v>
      </c>
      <c r="C12" s="10"/>
      <c r="D12" s="10"/>
      <c r="E12" s="10"/>
      <c r="F12" s="12">
        <v>2.000000</v>
      </c>
      <c r="G12" s="14" t="s">
        <v>24</v>
      </c>
      <c r="H12" s="16">
        <f ca="1">ROUND(SUM(INDIRECT(ADDRESS(ROW()+(-1), COLUMN()+(2), 1)),INDIRECT(ADDRESS(ROW()+(-2), COLUMN()+(2), 1)),INDIRECT(ADDRESS(ROW()+(-3), COLUMN()+(2), 1)),INDIRECT(ADDRESS(ROW()+(-4), COLUMN()+(2), 1))), 2)</f>
        <v>1229.080000</v>
      </c>
      <c r="I12" s="16"/>
      <c r="J12" s="16">
        <f ca="1">ROUND(INDIRECT(ADDRESS(ROW()+(0), COLUMN()+(-4), 1))*INDIRECT(ADDRESS(ROW()+(0), COLUMN()+(-2), 1))/100, 2)</f>
        <v>24.580000</v>
      </c>
    </row>
    <row r="13" spans="1:10" ht="12.00" thickBot="1" customHeight="1">
      <c r="A13" s="21"/>
      <c r="B13" s="21" t="s">
        <v>25</v>
      </c>
      <c r="C13" s="21"/>
      <c r="D13" s="21"/>
      <c r="E13" s="21"/>
      <c r="F13" s="22">
        <v>3.000000</v>
      </c>
      <c r="G13" s="23" t="s">
        <v>26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1253.660000</v>
      </c>
      <c r="I13" s="24"/>
      <c r="J13" s="24">
        <f ca="1">ROUND(INDIRECT(ADDRESS(ROW()+(0), COLUMN()+(-4), 1))*INDIRECT(ADDRESS(ROW()+(0), COLUMN()+(-2), 1))/100, 2)</f>
        <v>37.610000</v>
      </c>
    </row>
    <row r="14" spans="1:10" ht="12.00" thickBot="1" customHeight="1">
      <c r="A14" s="6" t="s">
        <v>27</v>
      </c>
      <c r="B14" s="7"/>
      <c r="C14" s="7"/>
      <c r="D14" s="7"/>
      <c r="E14" s="7"/>
      <c r="F14" s="7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1291.270000</v>
      </c>
    </row>
  </sheetData>
  <mergeCells count="22">
    <mergeCell ref="A1:J1"/>
    <mergeCell ref="A3:B3"/>
    <mergeCell ref="E3:F3"/>
    <mergeCell ref="G3:H3"/>
    <mergeCell ref="I3:J3"/>
    <mergeCell ref="A4:J4"/>
    <mergeCell ref="B7:E7"/>
    <mergeCell ref="H7:I7"/>
    <mergeCell ref="B8:E8"/>
    <mergeCell ref="H8:I8"/>
    <mergeCell ref="B9:E9"/>
    <mergeCell ref="H9:I9"/>
    <mergeCell ref="B10:E10"/>
    <mergeCell ref="H10:I10"/>
    <mergeCell ref="B11:E11"/>
    <mergeCell ref="H11:I11"/>
    <mergeCell ref="B12:E12"/>
    <mergeCell ref="H12:I12"/>
    <mergeCell ref="B13:E13"/>
    <mergeCell ref="H13:I13"/>
    <mergeCell ref="A14:F14"/>
    <mergeCell ref="H14:I14"/>
  </mergeCells>
  <pageMargins left="0.620079" right="0.472441" top="0.472441" bottom="0.472441" header="0.0" footer="0.0"/>
  <pageSetup paperSize="9" orientation="portrait"/>
  <rowBreaks count="0" manualBreakCount="0">
    </rowBreaks>
</worksheet>
</file>