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<sst xmlns="http://schemas.openxmlformats.org/spreadsheetml/2006/main" count="33" uniqueCount="33">
  <si>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</si>
  <si>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FIP050</t>
  </si>
  <si>
    <t xml:space="preserve">m²</t>
  </si>
  <si>
    <t xml:space="preserve">Isolation acoustique au bruit aérien et au bruit de choc, sous des planchers en bois sur lambourdes, avec des panneaux en fibres de polyester.</t>
  </si>
  <si>
    <r>
      <rPr>
        <sz val="8.25"/>
        <color rgb="FF000000"/>
        <rFont val="Arial"/>
        <family val="2"/>
      </rPr>
      <t xml:space="preserve">Isolation acoustique au bruit aérien et au bruit de choc sous des planchers en bois sur lambourdes, avec panneaux en tissu non tissé de polyester, de 1350x600 mm et 40 mm d'épaisseur, placés sous des planchers en bois sur lambourdes; désolidarisation périmétrique avec bande de polyéthylène, de 5 mm d'épaisseur et 20 cm de largeur, densité 20 kg/m³; et bande autoadhésive désolidarisante, de 50 mm de largeur et de 4 mm d'épaisseur, constituée d'une membrane en polyoléfines de haute résistance et une membrane viscoélastique de haute densité de 2 mm d'épaisseur, collée aux faces inférieure et supérieure des liteaux. Comprend le ruban viscoélastique autoadhésif, pour le scellement des joints. Le prix ne comprend ni les liteaux ni le plancher en bois.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</si>
  <si>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</si>
  <si>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</si>
  <si>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</si>
  <si>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</si>
  <si>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</si>
  <si>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</si>
  <si>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mt16pnc030a</t>
  </si>
  <si>
    <t xml:space="preserve">Bande de polyéthylène, de 5 mm d'épaisseur et 20 cm de largeur, densité 20 kg/m³, complément pour éviter les ponts acoustiques aux rencontres verticales.</t>
  </si>
  <si>
    <t xml:space="preserve">m</t>
  </si>
  <si>
    <t xml:space="preserve">mt16ptc060a</t>
  </si>
  <si>
    <t xml:space="preserve">Bande autoadhésive désolidarisante, de 50 mm de largeur et de 4 mm d'épaisseur, constituée d'une membrane en polyoléfines de haute résistance et une membrane viscoélastique de haute densité de 2 mm d'épaisseur; fournissant une réduction du niveau global de pression au bruit de choc de 17 dB.</t>
  </si>
  <si>
    <t xml:space="preserve">m</t>
  </si>
  <si>
    <t xml:space="preserve">mt16npg020i</t>
  </si>
  <si>
    <t xml:space="preserve">Panneau de tissu non tissé de polyester, type NPP, de 1350x600 mm et 40 mm d'épaisseur, résistance thermique 1,02 m²K/W, conductivité thermique 0,039 W/(mK), Euroclasse B-s1, d0 de réaction au feu selon NF EN 13501-1; avec atténuation acoustique de 50 dB.</t>
  </si>
  <si>
    <t xml:space="preserve">m²</t>
  </si>
  <si>
    <t xml:space="preserve">mt16pnc010a</t>
  </si>
  <si>
    <t xml:space="preserve">Ruban viscoélastique autoadhésif, avec une autoprotection en aluminium, de 50 mm de largeur et de 1,5 mm d'épaisseur, pour le scellement des joints.</t>
  </si>
  <si>
    <t xml:space="preserve">m</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</si>
  <si>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</si>
  <si>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</si>
  <si>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</si>
  <si>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</si>
  <si>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</si>
  <si>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</si>
  <si>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</si>
  <si>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</si>
  <si>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Coût d'entretien décennal: 178,30DA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</si>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</sst>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5.27" customWidth="1"/>
    <col min="3" max="3" width="1.02" customWidth="1"/>
    <col min="4" max="4" width="78.03"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24.00" thickBot="1" customHeight="1">
      <c r="A3" s="2" t="s">
        <v>1</v>
      </c>
      <c r="B3" s="3" t="s">
        <v>2</v>
      </c>
      <c r="C3" s="3"/>
      <c r="D3" s="2" t="s">
        <v>3</v>
      </c>
      <c r="E3" s="2"/>
      <c r="F3" s="2"/>
      <c r="G3" s="2"/>
      <c r="H3" s="2"/>
    </row>
    <row r="5" spans="1:8" ht="76.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1.05</v>
      </c>
      <c r="F9" s="11" t="s">
        <v>13</v>
      </c>
      <c r="G9" s="13">
        <v>69.71</v>
      </c>
      <c r="H9" s="13">
        <f ca="1">ROUND(INDIRECT(ADDRESS(ROW()+(0), COLUMN()+(-3), 1))*INDIRECT(ADDRESS(ROW()+(0), COLUMN()+(-1), 1)), 2)</f>
        <v>73.2</v>
      </c>
    </row>
    <row r="10" spans="1:8" ht="45.00" thickBot="1" customHeight="1">
      <c r="A10" s="14" t="s">
        <v>14</v>
      </c>
      <c r="B10" s="14"/>
      <c r="C10" s="14" t="s">
        <v>15</v>
      </c>
      <c r="D10" s="14"/>
      <c r="E10" s="15">
        <v>1</v>
      </c>
      <c r="F10" s="16" t="s">
        <v>16</v>
      </c>
      <c r="G10" s="17">
        <v>180.09</v>
      </c>
      <c r="H10" s="17">
        <f ca="1">ROUND(INDIRECT(ADDRESS(ROW()+(0), COLUMN()+(-3), 1))*INDIRECT(ADDRESS(ROW()+(0), COLUMN()+(-1), 1)), 2)</f>
        <v>180.09</v>
      </c>
    </row>
    <row r="11" spans="1:8" ht="34.50" thickBot="1" customHeight="1">
      <c r="A11" s="14" t="s">
        <v>17</v>
      </c>
      <c r="B11" s="14"/>
      <c r="C11" s="14" t="s">
        <v>18</v>
      </c>
      <c r="D11" s="14"/>
      <c r="E11" s="15">
        <v>1.05</v>
      </c>
      <c r="F11" s="16" t="s">
        <v>19</v>
      </c>
      <c r="G11" s="17">
        <v>1070.02</v>
      </c>
      <c r="H11" s="17">
        <f ca="1">ROUND(INDIRECT(ADDRESS(ROW()+(0), COLUMN()+(-3), 1))*INDIRECT(ADDRESS(ROW()+(0), COLUMN()+(-1), 1)), 2)</f>
        <v>1123.52</v>
      </c>
    </row>
    <row r="12" spans="1:8" ht="24.00" thickBot="1" customHeight="1">
      <c r="A12" s="14" t="s">
        <v>20</v>
      </c>
      <c r="B12" s="14"/>
      <c r="C12" s="14" t="s">
        <v>21</v>
      </c>
      <c r="D12" s="14"/>
      <c r="E12" s="15">
        <v>0.1</v>
      </c>
      <c r="F12" s="16" t="s">
        <v>22</v>
      </c>
      <c r="G12" s="17">
        <v>158.79</v>
      </c>
      <c r="H12" s="17">
        <f ca="1">ROUND(INDIRECT(ADDRESS(ROW()+(0), COLUMN()+(-3), 1))*INDIRECT(ADDRESS(ROW()+(0), COLUMN()+(-1), 1)), 2)</f>
        <v>15.88</v>
      </c>
    </row>
    <row r="13" spans="1:8" ht="13.50" thickBot="1" customHeight="1">
      <c r="A13" s="14" t="s">
        <v>23</v>
      </c>
      <c r="B13" s="14"/>
      <c r="C13" s="14" t="s">
        <v>24</v>
      </c>
      <c r="D13" s="14"/>
      <c r="E13" s="15">
        <v>0.124</v>
      </c>
      <c r="F13" s="16" t="s">
        <v>25</v>
      </c>
      <c r="G13" s="17">
        <v>719.99</v>
      </c>
      <c r="H13" s="17">
        <f ca="1">ROUND(INDIRECT(ADDRESS(ROW()+(0), COLUMN()+(-3), 1))*INDIRECT(ADDRESS(ROW()+(0), COLUMN()+(-1), 1)), 2)</f>
        <v>89.28</v>
      </c>
    </row>
    <row r="14" spans="1:8" ht="13.50" thickBot="1" customHeight="1">
      <c r="A14" s="14" t="s">
        <v>26</v>
      </c>
      <c r="B14" s="14"/>
      <c r="C14" s="18" t="s">
        <v>27</v>
      </c>
      <c r="D14" s="18"/>
      <c r="E14" s="19">
        <v>0.124</v>
      </c>
      <c r="F14" s="20" t="s">
        <v>28</v>
      </c>
      <c r="G14" s="21">
        <v>523.78</v>
      </c>
      <c r="H14" s="21">
        <f ca="1">ROUND(INDIRECT(ADDRESS(ROW()+(0), COLUMN()+(-3), 1))*INDIRECT(ADDRESS(ROW()+(0), COLUMN()+(-1), 1)), 2)</f>
        <v>64.95</v>
      </c>
    </row>
    <row r="15" spans="1:8" ht="13.50" thickBot="1" customHeight="1">
      <c r="A15" s="18"/>
      <c r="B15" s="18"/>
      <c r="C15" s="5" t="s">
        <v>29</v>
      </c>
      <c r="D15" s="5"/>
      <c r="E15" s="22">
        <v>2</v>
      </c>
      <c r="F15" s="23" t="s">
        <v>30</v>
      </c>
      <c r="G15" s="24">
        <f ca="1">ROUND(SUM(INDIRECT(ADDRESS(ROW()+(-1), COLUMN()+(1), 1)),INDIRECT(ADDRESS(ROW()+(-2), COLUMN()+(1), 1)),INDIRECT(ADDRESS(ROW()+(-3), COLUMN()+(1), 1)),INDIRECT(ADDRESS(ROW()+(-4), COLUMN()+(1), 1)),INDIRECT(ADDRESS(ROW()+(-5), COLUMN()+(1), 1)),INDIRECT(ADDRESS(ROW()+(-6), COLUMN()+(1), 1))), 2)</f>
        <v>1546.92</v>
      </c>
      <c r="H15" s="24">
        <f ca="1">ROUND(INDIRECT(ADDRESS(ROW()+(0), COLUMN()+(-3), 1))*INDIRECT(ADDRESS(ROW()+(0), COLUMN()+(-1), 1))/100, 2)</f>
        <v>30.94</v>
      </c>
    </row>
    <row r="16" spans="1:8" ht="13.50" thickBot="1" customHeight="1">
      <c r="A16" s="25" t="s">
        <v>31</v>
      </c>
      <c r="B16" s="25"/>
      <c r="C16" s="26"/>
      <c r="D16" s="26"/>
      <c r="E16" s="26"/>
      <c r="F16" s="27"/>
      <c r="G16" s="25" t="s">
        <v>32</v>
      </c>
      <c r="H16" s="28">
        <f ca="1">ROUND(SUM(INDIRECT(ADDRESS(ROW()+(-1), COLUMN()+(0), 1)),INDIRECT(ADDRESS(ROW()+(-2), COLUMN()+(0), 1)),INDIRECT(ADDRESS(ROW()+(-3), COLUMN()+(0), 1)),INDIRECT(ADDRESS(ROW()+(-4), COLUMN()+(0), 1)),INDIRECT(ADDRESS(ROW()+(-5), COLUMN()+(0), 1)),INDIRECT(ADDRESS(ROW()+(-6), COLUMN()+(0), 1)),INDIRECT(ADDRESS(ROW()+(-7), COLUMN()+(0), 1))), 2)</f>
        <v>1577.86</v>
      </c>
    </row>
  </sheetData>
  <mergeCells count="21">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E16"/>
  </mergeCells>
  <pageMargins left="0.147638" right="0.147638" top="0.206693" bottom="0.206693" header="0.0" footer="0.0"/>
  <pageSetup paperSize="9" orientation="portrait"/>
  <rowBreaks count="0" manualBreakCount="0">
    </rowBreaks>
</worksheet>
</file>