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<sst xmlns="http://schemas.openxmlformats.org/spreadsheetml/2006/main" count="30" uniqueCount="30">
  <si>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</si>
  <si>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ELS010</t>
  </si>
  <si>
    <t xml:space="preserve">m²</t>
  </si>
  <si>
    <t xml:space="preserve">Bardage de façade de panneaux sandwich isolants, en acier.</t>
  </si>
  <si>
    <r>
      <rPr>
        <sz val="8.25"/>
        <color rgb="FF000000"/>
        <rFont val="Arial"/>
        <family val="2"/>
      </rPr>
      <t xml:space="preserve">Bardage de façade de panneaux sandwich en acier galvanisé, de 150 mm d'épaisseur et 1150 mm de largeur, constitués de côté extérieur en tôle lisse finition prélaqué, RC3 et RUV4, selon NF EN 10169, de 0,6 mm d'épaisseur, âme isolante de laine de roche de densité moyenne 120 kg/m³, et côté intérieur en tôle lisse finition prélaqué, de 0,6 mm d'épaisseur, conductivité thermique 0,253 W/(mK), Euroclasse A2-s1, d0 de réaction au feu selon NF EN 13501-1, résistance au feu EI 120 selon NF EN 1366-1, placés en position horizontale et fixés mácaniquement avec système de fixation cachée à une structure porteuse ou ossature secondaire. Comprend les accessoires de fixation des panneaux et le ruban flexible de butyle, adhésif double face, pour le scellement d'étanchéité des recouvrements entre panneaux sandwich. Le prix ne comprend ni la structure support ni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</si>
  <si>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</si>
  <si>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</si>
  <si>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</si>
  <si>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</si>
  <si>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</si>
  <si>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</si>
  <si>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mt12ppa010erna</t>
  </si>
  <si>
    <t xml:space="preserve">Panneau sandwich en acier galvanisé, de 150 mm d'épaisseur et 1150 mm de largeur, constitué de côté extérieur en tôle lisse finition prélaqué, RC3 et RUV4, selon NF EN 10169, de 0,6 mm d'épaisseur, âme isolante de laine de roche de densité moyenne 120 kg/m³, et côté intérieur en tôle lisse finition prélaqué, de 0,6 mm d'épaisseur, conductivité thermique 0,253 W/(mK), Euroclasse A2-s1, d0 de réaction au feu selon NF EN 13501-1, résistance au feu EI 120 selon NF EN 1366-1; pour façades et cloisons.</t>
  </si>
  <si>
    <t xml:space="preserve">m²</t>
  </si>
  <si>
    <t xml:space="preserve">mt12ppa100a</t>
  </si>
  <si>
    <t xml:space="preserve">Kit d'accessoires de fixation, pour panneaux sandwich isolants, dans des façades.</t>
  </si>
  <si>
    <t xml:space="preserve">U</t>
  </si>
  <si>
    <t xml:space="preserve">mt13dcp020a</t>
  </si>
  <si>
    <t xml:space="preserve">Ruban flexible de butyle, adhésif double face, pour le scellement d'étanchéité des recouvrements entre panneaux sandwich.</t>
  </si>
  <si>
    <t xml:space="preserve">m</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</si>
  <si>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</si>
  <si>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</si>
  <si>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</si>
  <si>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</si>
  <si>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</si>
  <si>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</si>
  <si>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Frais de chantier des unités d'ouvrage</t>
  </si>
  <si>
    <t xml:space="preserve">%</t>
  </si>
  <si>
    <t xml:space="preserve">Coût d'entretien décennal: 1.439,62DA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</si>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</sst>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02" customWidth="1"/>
    <col min="4" max="4" width="75.31"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76.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66.00" thickBot="1" customHeight="1">
      <c r="A9" s="7" t="s">
        <v>11</v>
      </c>
      <c r="B9" s="7"/>
      <c r="C9" s="7"/>
      <c r="D9" s="7" t="s">
        <v>12</v>
      </c>
      <c r="E9" s="9">
        <v>1.05</v>
      </c>
      <c r="F9" s="11" t="s">
        <v>13</v>
      </c>
      <c r="G9" s="13">
        <v>8314.39</v>
      </c>
      <c r="H9" s="13">
        <f ca="1">ROUND(INDIRECT(ADDRESS(ROW()+(0), COLUMN()+(-3), 1))*INDIRECT(ADDRESS(ROW()+(0), COLUMN()+(-1), 1)), 2)</f>
        <v>8730.11</v>
      </c>
    </row>
    <row r="10" spans="1:8" ht="13.50" thickBot="1" customHeight="1">
      <c r="A10" s="14" t="s">
        <v>14</v>
      </c>
      <c r="B10" s="14"/>
      <c r="C10" s="14"/>
      <c r="D10" s="14" t="s">
        <v>15</v>
      </c>
      <c r="E10" s="15">
        <v>0.2</v>
      </c>
      <c r="F10" s="16" t="s">
        <v>16</v>
      </c>
      <c r="G10" s="17">
        <v>1127.87</v>
      </c>
      <c r="H10" s="17">
        <f ca="1">ROUND(INDIRECT(ADDRESS(ROW()+(0), COLUMN()+(-3), 1))*INDIRECT(ADDRESS(ROW()+(0), COLUMN()+(-1), 1)), 2)</f>
        <v>225.57</v>
      </c>
    </row>
    <row r="11" spans="1:8" ht="24.00" thickBot="1" customHeight="1">
      <c r="A11" s="14" t="s">
        <v>17</v>
      </c>
      <c r="B11" s="14"/>
      <c r="C11" s="14"/>
      <c r="D11" s="14" t="s">
        <v>18</v>
      </c>
      <c r="E11" s="15">
        <v>2</v>
      </c>
      <c r="F11" s="16" t="s">
        <v>19</v>
      </c>
      <c r="G11" s="17">
        <v>238.36</v>
      </c>
      <c r="H11" s="17">
        <f ca="1">ROUND(INDIRECT(ADDRESS(ROW()+(0), COLUMN()+(-3), 1))*INDIRECT(ADDRESS(ROW()+(0), COLUMN()+(-1), 1)), 2)</f>
        <v>476.72</v>
      </c>
    </row>
    <row r="12" spans="1:8" ht="13.50" thickBot="1" customHeight="1">
      <c r="A12" s="14" t="s">
        <v>20</v>
      </c>
      <c r="B12" s="14"/>
      <c r="C12" s="14"/>
      <c r="D12" s="14" t="s">
        <v>21</v>
      </c>
      <c r="E12" s="15">
        <v>0.437</v>
      </c>
      <c r="F12" s="16" t="s">
        <v>22</v>
      </c>
      <c r="G12" s="17">
        <v>671.49</v>
      </c>
      <c r="H12" s="17">
        <f ca="1">ROUND(INDIRECT(ADDRESS(ROW()+(0), COLUMN()+(-3), 1))*INDIRECT(ADDRESS(ROW()+(0), COLUMN()+(-1), 1)), 2)</f>
        <v>293.44</v>
      </c>
    </row>
    <row r="13" spans="1:8" ht="13.50" thickBot="1" customHeight="1">
      <c r="A13" s="14" t="s">
        <v>23</v>
      </c>
      <c r="B13" s="14"/>
      <c r="C13" s="14"/>
      <c r="D13" s="18" t="s">
        <v>24</v>
      </c>
      <c r="E13" s="19">
        <v>0.437</v>
      </c>
      <c r="F13" s="20" t="s">
        <v>25</v>
      </c>
      <c r="G13" s="21">
        <v>488.59</v>
      </c>
      <c r="H13" s="21">
        <f ca="1">ROUND(INDIRECT(ADDRESS(ROW()+(0), COLUMN()+(-3), 1))*INDIRECT(ADDRESS(ROW()+(0), COLUMN()+(-1), 1)), 2)</f>
        <v>213.51</v>
      </c>
    </row>
    <row r="14" spans="1:8" ht="13.50" thickBot="1" customHeight="1">
      <c r="A14" s="18"/>
      <c r="B14" s="18"/>
      <c r="C14" s="18"/>
      <c r="D14" s="5" t="s">
        <v>26</v>
      </c>
      <c r="E14" s="22">
        <v>2</v>
      </c>
      <c r="F14" s="23" t="s">
        <v>27</v>
      </c>
      <c r="G14" s="24">
        <f ca="1">ROUND(SUM(INDIRECT(ADDRESS(ROW()+(-1), COLUMN()+(1), 1)),INDIRECT(ADDRESS(ROW()+(-2), COLUMN()+(1), 1)),INDIRECT(ADDRESS(ROW()+(-3), COLUMN()+(1), 1)),INDIRECT(ADDRESS(ROW()+(-4), COLUMN()+(1), 1)),INDIRECT(ADDRESS(ROW()+(-5), COLUMN()+(1), 1))), 2)</f>
        <v>9939.35</v>
      </c>
      <c r="H14" s="24">
        <f ca="1">ROUND(INDIRECT(ADDRESS(ROW()+(0), COLUMN()+(-3), 1))*INDIRECT(ADDRESS(ROW()+(0), COLUMN()+(-1), 1))/100, 2)</f>
        <v>198.79</v>
      </c>
    </row>
    <row r="15" spans="1:8" ht="13.50" thickBot="1" customHeight="1">
      <c r="A15" s="25" t="s">
        <v>28</v>
      </c>
      <c r="B15" s="25"/>
      <c r="C15" s="25"/>
      <c r="D15" s="26"/>
      <c r="E15" s="26"/>
      <c r="F15" s="27"/>
      <c r="G15" s="25" t="s">
        <v>29</v>
      </c>
      <c r="H15" s="28">
        <f ca="1">ROUND(SUM(INDIRECT(ADDRESS(ROW()+(-1), COLUMN()+(0), 1)),INDIRECT(ADDRESS(ROW()+(-2), COLUMN()+(0), 1)),INDIRECT(ADDRESS(ROW()+(-3), COLUMN()+(0), 1)),INDIRECT(ADDRESS(ROW()+(-4), COLUMN()+(0), 1)),INDIRECT(ADDRESS(ROW()+(-5), COLUMN()+(0), 1)),INDIRECT(ADDRESS(ROW()+(-6), COLUMN()+(0), 1))), 2)</f>
        <v>10138.1</v>
      </c>
    </row>
  </sheetData>
  <mergeCells count="11">
    <mergeCell ref="A1:H1"/>
    <mergeCell ref="C3:H3"/>
    <mergeCell ref="A5:H5"/>
    <mergeCell ref="A8:C8"/>
    <mergeCell ref="A9:C9"/>
    <mergeCell ref="A10:C10"/>
    <mergeCell ref="A11:C11"/>
    <mergeCell ref="A12:C12"/>
    <mergeCell ref="A13:C13"/>
    <mergeCell ref="A14:C14"/>
    <mergeCell ref="A15:E15"/>
  </mergeCells>
  <pageMargins left="0.147638" right="0.147638" top="0.206693" bottom="0.206693" header="0.0" footer="0.0"/>
  <pageSetup paperSize="9" orientation="portrait"/>
  <rowBreaks count="0" manualBreakCount="0">
    </rowBreaks>
</worksheet>
</file>