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<sst xmlns="http://schemas.openxmlformats.org/spreadsheetml/2006/main" count="24" uniqueCount="24">
  <si>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</si>
  <si>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GAO200</t>
  </si>
  <si>
    <t xml:space="preserve">U</t>
  </si>
  <si>
    <t xml:space="preserve">Ancrage d'une barre à haute adhérence en acier, pour connexion entre fondations, en reprise en sous-oeuvre de fondation.</t>
  </si>
  <si>
    <r>
      <rPr>
        <sz val="8.25"/>
        <color rgb="FF000000"/>
        <rFont val="Arial"/>
        <family val="2"/>
      </rPr>
      <t xml:space="preserve">Ancrage dans une fondation existante en béton, d'une barre à haute adhérence en acier Fe E 500 de 16 mm de diamètre, avec résine époxy, sans styrène, MasterFlow 932 AN "MBCC de Sika", appliquée par pistolet manuel ou pneumatique, avec un tube de dosage et de mélange automatique, placée dans un trou de 24 mm de diamètre et 400 mm de profondeur, pour la connexion latérale entre la fondation existante et la nouvelle fondation en béton, en reprise en sous-oeuvre de fondation. Le prix ne comprend pas la nouvelle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</si>
  <si>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</si>
  <si>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</si>
  <si>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</si>
  <si>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</si>
  <si>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</si>
  <si>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</si>
  <si>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mt26reh100p</t>
  </si>
  <si>
    <t xml:space="preserve">Cartouche de 400 ml de résine époxy, sans styrène, MasterFlow 932 AN "MBCC de Sika", à deux composants, avec doseur et buse mélangeuse automatique, pour ancrages structuraux verticaux et horizontaux.</t>
  </si>
  <si>
    <t xml:space="preserve">U</t>
  </si>
  <si>
    <t xml:space="preserve">mt07aco055e</t>
  </si>
  <si>
    <t xml:space="preserve">Barres en acier haute adhérence, Fe E 500, de divers diamètres.</t>
  </si>
  <si>
    <t xml:space="preserve">kg</t>
  </si>
  <si>
    <t xml:space="preserve">mo089</t>
  </si>
  <si>
    <t xml:space="preserve">Ouvrier professionnel II/OP du béton.</t>
  </si>
  <si>
    <t xml:space="preserve">h</t>
  </si>
  <si>
    <t xml:space="preserve">Frais de chantier des unités d'ouvrage</t>
  </si>
  <si>
    <t xml:space="preserve">%</t>
  </si>
  <si>
    <t xml:space="preserve">Coût d'entretien décennal: 32,48DA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</si>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</sst>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0.426</v>
      </c>
      <c r="F9" s="11" t="s">
        <v>13</v>
      </c>
      <c r="G9" s="13">
        <v>2564.93</v>
      </c>
      <c r="H9" s="13">
        <f ca="1">ROUND(INDIRECT(ADDRESS(ROW()+(0), COLUMN()+(-3), 1))*INDIRECT(ADDRESS(ROW()+(0), COLUMN()+(-1), 1)), 2)</f>
        <v>1092.66</v>
      </c>
    </row>
    <row r="10" spans="1:8" ht="13.50" thickBot="1" customHeight="1">
      <c r="A10" s="14" t="s">
        <v>14</v>
      </c>
      <c r="B10" s="14"/>
      <c r="C10" s="14" t="s">
        <v>15</v>
      </c>
      <c r="D10" s="14"/>
      <c r="E10" s="15">
        <v>1.89</v>
      </c>
      <c r="F10" s="16" t="s">
        <v>16</v>
      </c>
      <c r="G10" s="17">
        <v>131.14</v>
      </c>
      <c r="H10" s="17">
        <f ca="1">ROUND(INDIRECT(ADDRESS(ROW()+(0), COLUMN()+(-3), 1))*INDIRECT(ADDRESS(ROW()+(0), COLUMN()+(-1), 1)), 2)</f>
        <v>247.85</v>
      </c>
    </row>
    <row r="11" spans="1:8" ht="13.50" thickBot="1" customHeight="1">
      <c r="A11" s="14" t="s">
        <v>17</v>
      </c>
      <c r="B11" s="14"/>
      <c r="C11" s="18" t="s">
        <v>18</v>
      </c>
      <c r="D11" s="18"/>
      <c r="E11" s="19">
        <v>0.464</v>
      </c>
      <c r="F11" s="20" t="s">
        <v>19</v>
      </c>
      <c r="G11" s="21">
        <v>542.69</v>
      </c>
      <c r="H11" s="21">
        <f ca="1">ROUND(INDIRECT(ADDRESS(ROW()+(0), COLUMN()+(-3), 1))*INDIRECT(ADDRESS(ROW()+(0), COLUMN()+(-1), 1)), 2)</f>
        <v>251.81</v>
      </c>
    </row>
    <row r="12" spans="1:8" ht="13.50" thickBot="1" customHeight="1">
      <c r="A12" s="18"/>
      <c r="B12" s="18"/>
      <c r="C12" s="5" t="s">
        <v>20</v>
      </c>
      <c r="D12" s="5"/>
      <c r="E12" s="22">
        <v>2</v>
      </c>
      <c r="F12" s="23" t="s">
        <v>21</v>
      </c>
      <c r="G12" s="24">
        <f ca="1">ROUND(SUM(INDIRECT(ADDRESS(ROW()+(-1), COLUMN()+(1), 1)),INDIRECT(ADDRESS(ROW()+(-2), COLUMN()+(1), 1)),INDIRECT(ADDRESS(ROW()+(-3), COLUMN()+(1), 1))), 2)</f>
        <v>1592.32</v>
      </c>
      <c r="H12" s="24">
        <f ca="1">ROUND(INDIRECT(ADDRESS(ROW()+(0), COLUMN()+(-3), 1))*INDIRECT(ADDRESS(ROW()+(0), COLUMN()+(-1), 1))/100, 2)</f>
        <v>31.85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1624.17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