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<sst xmlns="http://schemas.openxmlformats.org/spreadsheetml/2006/main" count="33" uniqueCount="33">
  <si>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</si>
  <si>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FIH110</t>
  </si>
  <si>
    <t xml:space="preserve">m²</t>
  </si>
  <si>
    <t xml:space="preserve">Isolation acoustique au bruit de choc des chapes flottantes, avec des panneaux en laine minérale.</t>
  </si>
  <si>
    <r>
      <rPr>
        <sz val="8.25"/>
        <color rgb="FF000000"/>
        <rFont val="Arial"/>
        <family val="2"/>
      </rPr>
      <t xml:space="preserve">Isolation acoustique au bruit de choc des chapes flottantes, avec panneau rigide en laine de roche, non revêtu, Panel Solado selon NF EN 13162, de 20 mm d'épaisseur, résistance thermique 0,55 m²K/W, conductivité thermique 0,036 W/(mK), recouvert avec film de polyéthylène de 0,2 mm d'épaisseur et 184 g/m² de masse surfacique et désolidarisation périmétrique réalisée avec le même matériau isolant et bande de polyéthylène, de 5 mm d'épaisseur et 20 cm de largeur, densité 20 kg/m³. Mise en place: face à face. Comprend le ruban autoadhésif pour le scellement des joints.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</si>
  <si>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</si>
  <si>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</si>
  <si>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</si>
  <si>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</si>
  <si>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</si>
  <si>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</si>
  <si>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mt16lri015ab</t>
  </si>
  <si>
    <t xml:space="preserve">Panneau rigide en laine de roche, non revêtu, Panel Solado "ISOVER", selon NF EN 13162, de 20 mm d'épaisseur, résistance thermique 0,55 m²K/W, conductivité thermique 0,036 W/(mK), Euroclasse A1 de réaction au feu selon NF EN 13501-1.</t>
  </si>
  <si>
    <t xml:space="preserve">m²</t>
  </si>
  <si>
    <t xml:space="preserve">mt16png010d</t>
  </si>
  <si>
    <t xml:space="preserve">Film de polyéthylène de 0,2 mm d'épaisseur et 184 g/m² de masse surfacique.</t>
  </si>
  <si>
    <t xml:space="preserve">m²</t>
  </si>
  <si>
    <t xml:space="preserve">mt16pnc030a</t>
  </si>
  <si>
    <t xml:space="preserve">Bande de polyéthylène, de 5 mm d'épaisseur et 20 cm de largeur, densité 20 kg/m³, complément pour éviter les ponts acoustiques aux rencontres verticales.</t>
  </si>
  <si>
    <t xml:space="preserve">m</t>
  </si>
  <si>
    <t xml:space="preserve">mt16aaa030</t>
  </si>
  <si>
    <t xml:space="preserve">Ruban autoadhésif pour le scellement des joints.</t>
  </si>
  <si>
    <t xml:space="preserve">m</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</si>
  <si>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</si>
  <si>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</si>
  <si>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</si>
  <si>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</si>
  <si>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</si>
  <si>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</si>
  <si>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</si>
  <si>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</si>
  <si>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137,28DA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</si>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</sst>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5.27" customWidth="1"/>
    <col min="3" max="3" width="1.02" customWidth="1"/>
    <col min="4" max="4" width="78.03"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1.2</v>
      </c>
      <c r="F9" s="11" t="s">
        <v>13</v>
      </c>
      <c r="G9" s="13">
        <v>1397.18</v>
      </c>
      <c r="H9" s="13">
        <f ca="1">ROUND(INDIRECT(ADDRESS(ROW()+(0), COLUMN()+(-3), 1))*INDIRECT(ADDRESS(ROW()+(0), COLUMN()+(-1), 1)), 2)</f>
        <v>1676.62</v>
      </c>
    </row>
    <row r="10" spans="1:8" ht="13.50" thickBot="1" customHeight="1">
      <c r="A10" s="14" t="s">
        <v>14</v>
      </c>
      <c r="B10" s="14"/>
      <c r="C10" s="14" t="s">
        <v>15</v>
      </c>
      <c r="D10" s="14"/>
      <c r="E10" s="15">
        <v>1.05</v>
      </c>
      <c r="F10" s="16" t="s">
        <v>16</v>
      </c>
      <c r="G10" s="17">
        <v>81.25</v>
      </c>
      <c r="H10" s="17">
        <f ca="1">ROUND(INDIRECT(ADDRESS(ROW()+(0), COLUMN()+(-3), 1))*INDIRECT(ADDRESS(ROW()+(0), COLUMN()+(-1), 1)), 2)</f>
        <v>85.31</v>
      </c>
    </row>
    <row r="11" spans="1:8" ht="24.00" thickBot="1" customHeight="1">
      <c r="A11" s="14" t="s">
        <v>17</v>
      </c>
      <c r="B11" s="14"/>
      <c r="C11" s="14" t="s">
        <v>18</v>
      </c>
      <c r="D11" s="14"/>
      <c r="E11" s="15">
        <v>1.05</v>
      </c>
      <c r="F11" s="16" t="s">
        <v>19</v>
      </c>
      <c r="G11" s="17">
        <v>69.21</v>
      </c>
      <c r="H11" s="17">
        <f ca="1">ROUND(INDIRECT(ADDRESS(ROW()+(0), COLUMN()+(-3), 1))*INDIRECT(ADDRESS(ROW()+(0), COLUMN()+(-1), 1)), 2)</f>
        <v>72.67</v>
      </c>
    </row>
    <row r="12" spans="1:8" ht="13.50" thickBot="1" customHeight="1">
      <c r="A12" s="14" t="s">
        <v>20</v>
      </c>
      <c r="B12" s="14"/>
      <c r="C12" s="14" t="s">
        <v>21</v>
      </c>
      <c r="D12" s="14"/>
      <c r="E12" s="15">
        <v>0.1</v>
      </c>
      <c r="F12" s="16" t="s">
        <v>22</v>
      </c>
      <c r="G12" s="17">
        <v>59.45</v>
      </c>
      <c r="H12" s="17">
        <f ca="1">ROUND(INDIRECT(ADDRESS(ROW()+(0), COLUMN()+(-3), 1))*INDIRECT(ADDRESS(ROW()+(0), COLUMN()+(-1), 1)), 2)</f>
        <v>5.95</v>
      </c>
    </row>
    <row r="13" spans="1:8" ht="13.50" thickBot="1" customHeight="1">
      <c r="A13" s="14" t="s">
        <v>23</v>
      </c>
      <c r="B13" s="14"/>
      <c r="C13" s="14" t="s">
        <v>24</v>
      </c>
      <c r="D13" s="14"/>
      <c r="E13" s="15">
        <v>0.091</v>
      </c>
      <c r="F13" s="16" t="s">
        <v>25</v>
      </c>
      <c r="G13" s="17">
        <v>717.33</v>
      </c>
      <c r="H13" s="17">
        <f ca="1">ROUND(INDIRECT(ADDRESS(ROW()+(0), COLUMN()+(-3), 1))*INDIRECT(ADDRESS(ROW()+(0), COLUMN()+(-1), 1)), 2)</f>
        <v>65.28</v>
      </c>
    </row>
    <row r="14" spans="1:8" ht="13.50" thickBot="1" customHeight="1">
      <c r="A14" s="14" t="s">
        <v>26</v>
      </c>
      <c r="B14" s="14"/>
      <c r="C14" s="18" t="s">
        <v>27</v>
      </c>
      <c r="D14" s="18"/>
      <c r="E14" s="19">
        <v>0.091</v>
      </c>
      <c r="F14" s="20" t="s">
        <v>28</v>
      </c>
      <c r="G14" s="21">
        <v>521.84</v>
      </c>
      <c r="H14" s="21">
        <f ca="1">ROUND(INDIRECT(ADDRESS(ROW()+(0), COLUMN()+(-3), 1))*INDIRECT(ADDRESS(ROW()+(0), COLUMN()+(-1), 1)), 2)</f>
        <v>47.49</v>
      </c>
    </row>
    <row r="15" spans="1:8" ht="13.50" thickBot="1" customHeight="1">
      <c r="A15" s="18"/>
      <c r="B15" s="18"/>
      <c r="C15" s="5" t="s">
        <v>29</v>
      </c>
      <c r="D15" s="5"/>
      <c r="E15" s="22">
        <v>2</v>
      </c>
      <c r="F15" s="23" t="s">
        <v>30</v>
      </c>
      <c r="G15" s="24">
        <f ca="1">ROUND(SUM(INDIRECT(ADDRESS(ROW()+(-1), COLUMN()+(1), 1)),INDIRECT(ADDRESS(ROW()+(-2), COLUMN()+(1), 1)),INDIRECT(ADDRESS(ROW()+(-3), COLUMN()+(1), 1)),INDIRECT(ADDRESS(ROW()+(-4), COLUMN()+(1), 1)),INDIRECT(ADDRESS(ROW()+(-5), COLUMN()+(1), 1)),INDIRECT(ADDRESS(ROW()+(-6), COLUMN()+(1), 1))), 2)</f>
        <v>1953.32</v>
      </c>
      <c r="H15" s="24">
        <f ca="1">ROUND(INDIRECT(ADDRESS(ROW()+(0), COLUMN()+(-3), 1))*INDIRECT(ADDRESS(ROW()+(0), COLUMN()+(-1), 1))/100, 2)</f>
        <v>39.07</v>
      </c>
    </row>
    <row r="16" spans="1:8" ht="13.50" thickBot="1" customHeight="1">
      <c r="A16" s="25" t="s">
        <v>31</v>
      </c>
      <c r="B16" s="25"/>
      <c r="C16" s="26"/>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1992.39</v>
      </c>
    </row>
  </sheetData>
  <mergeCells count="2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E16"/>
  </mergeCells>
  <pageMargins left="0.147638" right="0.147638" top="0.206693" bottom="0.206693" header="0.0" footer="0.0"/>
  <pageSetup paperSize="9" orientation="portrait"/>
  <rowBreaks count="0" manualBreakCount="0">
    </rowBreaks>
</worksheet>
</file>