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<sst xmlns="http://schemas.openxmlformats.org/spreadsheetml/2006/main" count="20" uniqueCount="20">
  <si>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</si>
  <si>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BTM010</t>
  </si>
  <si>
    <t xml:space="preserve">m³</t>
  </si>
  <si>
    <t xml:space="preserve">Excavation de terres à ciel ouvert sous la cote naturelle, avec des moyens mécaniques.</t>
  </si>
  <si>
    <r>
      <rPr>
        <sz val="8.25"/>
        <color rgb="FF000000"/>
        <rFont val="Arial"/>
        <family val="2"/>
      </rPr>
      <t xml:space="preserve">Fouille en pleine masse sous la cote naturelle, en terrain meuble désagrégée, de plus de 4 m de profondeur maximale, avec des moyens mécaniques, et chargement dans le camion. Le prix comprend la formation d'une rampe provisoire pour accès des engins au fond de l'excavation et son retrait postérieur, mais il ne comprend pas le transport des matériaux excavés.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</si>
  <si>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</si>
  <si>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</si>
  <si>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</si>
  <si>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</si>
  <si>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</si>
  <si>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</si>
  <si>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mq01ret020c</t>
  </si>
  <si>
    <t xml:space="preserve">Rétro chargeuse sur pneus, de 74,9 kW.</t>
  </si>
  <si>
    <t xml:space="preserve">h</t>
  </si>
  <si>
    <t xml:space="preserve">mo087</t>
  </si>
  <si>
    <t xml:space="preserve">Ouvrier professionnel II/OP VRD espaces publics.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</si>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</sst>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3.57" customWidth="1"/>
    <col min="4" max="4" width="48.28" customWidth="1"/>
    <col min="5" max="5" width="14.45" customWidth="1"/>
    <col min="6" max="6" width="11.73" customWidth="1"/>
    <col min="7" max="7" width="21.25" customWidth="1"/>
    <col min="8" max="8" width="14.4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0.047</v>
      </c>
      <c r="F9" s="11" t="s">
        <v>13</v>
      </c>
      <c r="G9" s="13">
        <v>4494.45</v>
      </c>
      <c r="H9" s="13">
        <f ca="1">ROUND(INDIRECT(ADDRESS(ROW()+(0), COLUMN()+(-3), 1))*INDIRECT(ADDRESS(ROW()+(0), COLUMN()+(-1), 1)), 2)</f>
        <v>211.24</v>
      </c>
    </row>
    <row r="10" spans="1:8" ht="13.50" thickBot="1" customHeight="1">
      <c r="A10" s="14" t="s">
        <v>14</v>
      </c>
      <c r="B10" s="14"/>
      <c r="C10" s="14"/>
      <c r="D10" s="15" t="s">
        <v>15</v>
      </c>
      <c r="E10" s="16">
        <v>0.041</v>
      </c>
      <c r="F10" s="17" t="s">
        <v>16</v>
      </c>
      <c r="G10" s="18">
        <v>546.7</v>
      </c>
      <c r="H10" s="18">
        <f ca="1">ROUND(INDIRECT(ADDRESS(ROW()+(0), COLUMN()+(-3), 1))*INDIRECT(ADDRESS(ROW()+(0), COLUMN()+(-1), 1)), 2)</f>
        <v>22.41</v>
      </c>
    </row>
    <row r="11" spans="1:8" ht="13.50" thickBot="1" customHeight="1">
      <c r="A11" s="15"/>
      <c r="B11" s="15"/>
      <c r="C11" s="15"/>
      <c r="D11" s="5" t="s">
        <v>17</v>
      </c>
      <c r="E11" s="19">
        <v>2</v>
      </c>
      <c r="F11" s="20" t="s">
        <v>18</v>
      </c>
      <c r="G11" s="21">
        <f ca="1">ROUND(SUM(INDIRECT(ADDRESS(ROW()+(-1), COLUMN()+(1), 1)),INDIRECT(ADDRESS(ROW()+(-2), COLUMN()+(1), 1))), 2)</f>
        <v>233.65</v>
      </c>
      <c r="H11" s="21">
        <f ca="1">ROUND(INDIRECT(ADDRESS(ROW()+(0), COLUMN()+(-3), 1))*INDIRECT(ADDRESS(ROW()+(0), COLUMN()+(-1), 1))/100, 2)</f>
        <v>4.67</v>
      </c>
    </row>
    <row r="12" spans="1:8" ht="13.50" thickBot="1" customHeight="1">
      <c r="A12" s="22"/>
      <c r="B12" s="22"/>
      <c r="C12" s="22"/>
      <c r="D12" s="23"/>
      <c r="E12" s="23"/>
      <c r="F12" s="24"/>
      <c r="G12" s="25" t="s">
        <v>19</v>
      </c>
      <c r="H12" s="26">
        <f ca="1">ROUND(SUM(INDIRECT(ADDRESS(ROW()+(-1), COLUMN()+(0), 1)),INDIRECT(ADDRESS(ROW()+(-2), COLUMN()+(0), 1)),INDIRECT(ADDRESS(ROW()+(-3), COLUMN()+(0), 1))), 2)</f>
        <v>238.32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