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<sst xmlns="http://schemas.openxmlformats.org/spreadsheetml/2006/main" count="42" uniqueCount="42">
  <si>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</si>
  <si>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FKI040</t>
  </si>
  <si>
    <t xml:space="preserve">U</t>
  </si>
  <si>
    <t xml:space="preserve">Porte intérieure battante, en bois.</t>
  </si>
  <si>
    <r>
      <rPr>
        <sz val="8.25"/>
        <color rgb="FF000000"/>
        <rFont val="Arial"/>
        <family val="2"/>
      </rPr>
      <t xml:space="preserve">Porte intérieure battante, pleine, à un vantail de 203x82,5x3,5 cm, à panneaux, avec planche en bois massif, vernie en atelier; cadre en bois massif. Comprend couvre-joints du même matériau et de même finition que le vantail, les charnières, les ferrures d'attache, de fermeture et la béquille sur garniture plaque longue en fer forgé, série basique.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</si>
  <si>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</si>
  <si>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</si>
  <si>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</si>
  <si>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</si>
  <si>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</si>
  <si>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</si>
  <si>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mt22aap012a</t>
  </si>
  <si>
    <t xml:space="preserve">Cadre en bois massif, pour porte à un vantail, avec éléments de fixation.</t>
  </si>
  <si>
    <t xml:space="preserve">U</t>
  </si>
  <si>
    <t xml:space="preserve">mt22pxa020bb</t>
  </si>
  <si>
    <t xml:space="preserve">Porte intérieure pleine à panneaux, avec planche en bois massif, vernie en atelier, de 203x82,5x3,5 cm.</t>
  </si>
  <si>
    <t xml:space="preserve">U</t>
  </si>
  <si>
    <t xml:space="preserve">mt22atc010Ng</t>
  </si>
  <si>
    <t xml:space="preserve">Couvre-joint massif, 70x10 mm, avec vernissage en atelier.</t>
  </si>
  <si>
    <t xml:space="preserve">m</t>
  </si>
  <si>
    <t xml:space="preserve">mt23ibf010a</t>
  </si>
  <si>
    <t xml:space="preserve">Penture de 110x60 mm, en fer plat poli, pour porte intérieure avec moulures.</t>
  </si>
  <si>
    <t xml:space="preserve">U</t>
  </si>
  <si>
    <t xml:space="preserve">mt23ppb011</t>
  </si>
  <si>
    <t xml:space="preserve">Vis en acier 19/22 mm.</t>
  </si>
  <si>
    <t xml:space="preserve">U</t>
  </si>
  <si>
    <t xml:space="preserve">mt23ppb200</t>
  </si>
  <si>
    <t xml:space="preserve">Serrure à larder, têtière, accessoires et vis de fixation, pour porte intérieure, selon NF EN 12209.</t>
  </si>
  <si>
    <t xml:space="preserve">U</t>
  </si>
  <si>
    <t xml:space="preserve">mt23hbf010a</t>
  </si>
  <si>
    <t xml:space="preserve">Jeu de béquille et garniture plaque longue en fer forgé, série basique, pour porte intérieure avec moulures.</t>
  </si>
  <si>
    <t xml:space="preserve">U</t>
  </si>
  <si>
    <t xml:space="preserve">mo017</t>
  </si>
  <si>
    <t xml:space="preserve">Compagnon professionnel III/CP2 menuisier bois.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</si>
  <si>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</si>
  <si>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</si>
  <si>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</si>
  <si>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</si>
  <si>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Frais de chantier des unités d'ouvrage</t>
  </si>
  <si>
    <t xml:space="preserve">%</t>
  </si>
  <si>
    <t xml:space="preserve">Coût d'entretien décennal: 3.217,43DA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</si>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</sst>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36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2679.05</v>
      </c>
      <c r="H9" s="13">
        <f ca="1">ROUND(INDIRECT(ADDRESS(ROW()+(0), COLUMN()+(-3), 1))*INDIRECT(ADDRESS(ROW()+(0), COLUMN()+(-1), 1)), 2)</f>
        <v>2679.05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19712.2</v>
      </c>
      <c r="H10" s="17">
        <f ca="1">ROUND(INDIRECT(ADDRESS(ROW()+(0), COLUMN()+(-3), 1))*INDIRECT(ADDRESS(ROW()+(0), COLUMN()+(-1), 1)), 2)</f>
        <v>19712.2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10.4</v>
      </c>
      <c r="F11" s="16" t="s">
        <v>19</v>
      </c>
      <c r="G11" s="17">
        <v>208.67</v>
      </c>
      <c r="H11" s="17">
        <f ca="1">ROUND(INDIRECT(ADDRESS(ROW()+(0), COLUMN()+(-3), 1))*INDIRECT(ADDRESS(ROW()+(0), COLUMN()+(-1), 1)), 2)</f>
        <v>2170.17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3</v>
      </c>
      <c r="F12" s="16" t="s">
        <v>22</v>
      </c>
      <c r="G12" s="17">
        <v>38.09</v>
      </c>
      <c r="H12" s="17">
        <f ca="1">ROUND(INDIRECT(ADDRESS(ROW()+(0), COLUMN()+(-3), 1))*INDIRECT(ADDRESS(ROW()+(0), COLUMN()+(-1), 1)), 2)</f>
        <v>114.27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18</v>
      </c>
      <c r="F13" s="16" t="s">
        <v>25</v>
      </c>
      <c r="G13" s="17">
        <v>3.17</v>
      </c>
      <c r="H13" s="17">
        <f ca="1">ROUND(INDIRECT(ADDRESS(ROW()+(0), COLUMN()+(-3), 1))*INDIRECT(ADDRESS(ROW()+(0), COLUMN()+(-1), 1)), 2)</f>
        <v>57.06</v>
      </c>
    </row>
    <row r="14" spans="1:8" ht="24.0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1493.27</v>
      </c>
      <c r="H14" s="17">
        <f ca="1">ROUND(INDIRECT(ADDRESS(ROW()+(0), COLUMN()+(-3), 1))*INDIRECT(ADDRESS(ROW()+(0), COLUMN()+(-1), 1)), 2)</f>
        <v>1493.27</v>
      </c>
    </row>
    <row r="15" spans="1:8" ht="24.00" thickBot="1" customHeight="1">
      <c r="A15" s="14" t="s">
        <v>29</v>
      </c>
      <c r="B15" s="14"/>
      <c r="C15" s="14"/>
      <c r="D15" s="14" t="s">
        <v>30</v>
      </c>
      <c r="E15" s="15">
        <v>1</v>
      </c>
      <c r="F15" s="16" t="s">
        <v>31</v>
      </c>
      <c r="G15" s="17">
        <v>1187</v>
      </c>
      <c r="H15" s="17">
        <f ca="1">ROUND(INDIRECT(ADDRESS(ROW()+(0), COLUMN()+(-3), 1))*INDIRECT(ADDRESS(ROW()+(0), COLUMN()+(-1), 1)), 2)</f>
        <v>1187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1.024</v>
      </c>
      <c r="F16" s="16" t="s">
        <v>34</v>
      </c>
      <c r="G16" s="17">
        <v>708.18</v>
      </c>
      <c r="H16" s="17">
        <f ca="1">ROUND(INDIRECT(ADDRESS(ROW()+(0), COLUMN()+(-3), 1))*INDIRECT(ADDRESS(ROW()+(0), COLUMN()+(-1), 1)), 2)</f>
        <v>725.18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>
        <v>1.024</v>
      </c>
      <c r="F17" s="20" t="s">
        <v>37</v>
      </c>
      <c r="G17" s="21">
        <v>525.07</v>
      </c>
      <c r="H17" s="21">
        <f ca="1">ROUND(INDIRECT(ADDRESS(ROW()+(0), COLUMN()+(-3), 1))*INDIRECT(ADDRESS(ROW()+(0), COLUMN()+(-1), 1)), 2)</f>
        <v>537.67</v>
      </c>
    </row>
    <row r="18" spans="1:8" ht="13.50" thickBot="1" customHeight="1">
      <c r="A18" s="18"/>
      <c r="B18" s="18"/>
      <c r="C18" s="18"/>
      <c r="D18" s="5" t="s">
        <v>38</v>
      </c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28675.8</v>
      </c>
      <c r="H18" s="24">
        <f ca="1">ROUND(INDIRECT(ADDRESS(ROW()+(0), COLUMN()+(-3), 1))*INDIRECT(ADDRESS(ROW()+(0), COLUMN()+(-1), 1))/100, 2)</f>
        <v>573.52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29249.3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