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<sst xmlns="http://schemas.openxmlformats.org/spreadsheetml/2006/main" count="60" uniqueCount="60">
  <si>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</si>
  <si>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</si>
  <si>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</si>
  <si>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</si>
  <si>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ST 52,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175x52 mm, anodisée; traverses de 70,5x52 mm (Iy=23,46 cm4), anodisée; profil châssis sans rupture de pont thermique, anodisée; avec mur composé de: 40% de surface opaque avec vitrage extérieur, (parapets, bords de plancher et faux plafonds), constituée de panneau en tôle d'aluminium, de 9 mm d'épaisseur totale, finition laqué blanc, constitué de film d'aluminium de 0,7 mm et âme isolante de polystyrène extrudé (densité 35 kg/m³) et verre trempé de contrôle solaire, de couleur, de 10 mm d'épaisseur, classement des prestations 1C1; 60% de surface transparente fixe réalisée avec double vitrage trempé de contrôle solaire, ensemble formé de vitrage extérieur trempé, de contrôle solaire, couleur bleue de 6 mm, lame d'air déshydraté avec un profilé séparateur en aluminium et un double scellement périmétrique avec silicone, de 16 mm, et vitrage intérieur Float incolore de 6 mm d'épaisseur, pour vitres de surface entre 6 et 7 m²; 28 mm d'épaisseur totale. Comprend accessoires de murs rideaux pour le système Fachada ST 52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</si>
  <si>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</si>
  <si>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</si>
  <si>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</si>
  <si>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</si>
  <si>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</si>
  <si>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</si>
  <si>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mt25mcc010p</t>
  </si>
  <si>
    <t xml:space="preserve">Montant en aluminium, "CORTIZO", de 175x52 mm (Ix= 1171,67 cm4), finition anodisé, y compris joint central d'étanchéité et joints intérieurs de montant, pourvu d'un passage pour l'évacuation et la ventilation.</t>
  </si>
  <si>
    <t xml:space="preserve">m</t>
  </si>
  <si>
    <t xml:space="preserve">mt25mcc020a</t>
  </si>
  <si>
    <t xml:space="preserve">Traverse en aluminium, "CORTIZO", de 70,5x52 mm (Iy = 23,46 cm4), finition anodisé, y compris joint central d'étanchéité et joints intérieurs de la traverse, pourvu d'un passage pour l'évacuation et la ventilation.</t>
  </si>
  <si>
    <t xml:space="preserve">m</t>
  </si>
  <si>
    <t xml:space="preserve">mt25mcc030a</t>
  </si>
  <si>
    <t xml:space="preserve">Profilé châssis en aluminium, système Fachada ST 52, "CORTIZO", finition anodisé, y compris profilé anodisé spécial pour le collage du verre et joint extérieur du vantail.</t>
  </si>
  <si>
    <t xml:space="preserve">m</t>
  </si>
  <si>
    <t xml:space="preserve">mt25mcc100a</t>
  </si>
  <si>
    <t xml:space="preserve">Répercussion, par m², d'accessoires de murs rideaux pour le système Fachada ST 52 "CORTIZO", éléments d'ancrage et de fixation et arrêts à l'ouvrage.</t>
  </si>
  <si>
    <t xml:space="preserve">U</t>
  </si>
  <si>
    <t xml:space="preserve">mt21veg040ykcg</t>
  </si>
  <si>
    <t xml:space="preserve">Double vitrage trempé de contrôle solaire, couleur bleue, 6/16/6, ensemble formé de vitrage extérieur trempé, de contrôle solaire, couleur bleue de 6 mm, lame d'air déshydraté avec un profilé séparateur en aluminium et un double scellement périmétrique, de 16 mm, et vitrage intérieur Float incolore de 6 mm d'épaisseur, pour vitres de surface entre 6 et 7 m²; 28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</si>
  <si>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</si>
  <si>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</si>
  <si>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</si>
  <si>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</si>
  <si>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mt21vtt030f</t>
  </si>
  <si>
    <t xml:space="preserve">Vitre en verre trempé de silicate sodo-calcique de contrôle solaire, de couleur, de 10 mm d'épaisseur, classement des prestations 1C1, selon NF EN 12600. Selon NF EN 12150-1.</t>
  </si>
  <si>
    <t xml:space="preserve">m²</t>
  </si>
  <si>
    <t xml:space="preserve">mt21sik020a</t>
  </si>
  <si>
    <t xml:space="preserve">Cartouche de silicone synthétique incolore Elastosil-605-S "SIKA", de 310 ml (rendement approximatif dans les joints d'étanchéité de 2 m par cartouche).</t>
  </si>
  <si>
    <t xml:space="preserve">U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</si>
  <si>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</si>
  <si>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</si>
  <si>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</si>
  <si>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mt21sik030</t>
  </si>
  <si>
    <t xml:space="preserve">Répercussion par m² de mastic structural bicomposant à base de silicone Elastosil SG-500 "SIKA".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</si>
  <si>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</si>
  <si>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</si>
  <si>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</si>
  <si>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</si>
  <si>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</si>
  <si>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</si>
  <si>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</si>
  <si>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</si>
  <si>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</si>
  <si>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</si>
  <si>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</si>
  <si>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</si>
  <si>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</si>
  <si>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</si>
  <si>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</si>
  <si>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</si>
  <si>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</si>
  <si>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</si>
  <si>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7.354,97DA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</si>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</sst>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9317.96</v>
      </c>
      <c r="H9" s="13">
        <f ca="1">ROUND(INDIRECT(ADDRESS(ROW()+(0), COLUMN()+(-3), 1))*INDIRECT(ADDRESS(ROW()+(0), COLUMN()+(-1), 1)), 2)</f>
        <v>6215.08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4586.03</v>
      </c>
      <c r="H10" s="17">
        <f ca="1">ROUND(INDIRECT(ADDRESS(ROW()+(0), COLUMN()+(-3), 1))*INDIRECT(ADDRESS(ROW()+(0), COLUMN()+(-1), 1)), 2)</f>
        <v>6113.18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3.333</v>
      </c>
      <c r="F11" s="16" t="s">
        <v>19</v>
      </c>
      <c r="G11" s="17">
        <v>1245.15</v>
      </c>
      <c r="H11" s="17">
        <f ca="1">ROUND(INDIRECT(ADDRESS(ROW()+(0), COLUMN()+(-3), 1))*INDIRECT(ADDRESS(ROW()+(0), COLUMN()+(-1), 1)), 2)</f>
        <v>4150.08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2470.53</v>
      </c>
      <c r="H12" s="17">
        <f ca="1">ROUND(INDIRECT(ADDRESS(ROW()+(0), COLUMN()+(-3), 1))*INDIRECT(ADDRESS(ROW()+(0), COLUMN()+(-1), 1)), 2)</f>
        <v>2470.53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0.604</v>
      </c>
      <c r="F13" s="16" t="s">
        <v>25</v>
      </c>
      <c r="G13" s="17">
        <v>16612.7</v>
      </c>
      <c r="H13" s="17">
        <f ca="1">ROUND(INDIRECT(ADDRESS(ROW()+(0), COLUMN()+(-3), 1))*INDIRECT(ADDRESS(ROW()+(0), COLUMN()+(-1), 1)), 2)</f>
        <v>10034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0.402</v>
      </c>
      <c r="F14" s="16" t="s">
        <v>28</v>
      </c>
      <c r="G14" s="17">
        <v>3253.09</v>
      </c>
      <c r="H14" s="17">
        <f ca="1">ROUND(INDIRECT(ADDRESS(ROW()+(0), COLUMN()+(-3), 1))*INDIRECT(ADDRESS(ROW()+(0), COLUMN()+(-1), 1)), 2)</f>
        <v>1307.74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9749.21</v>
      </c>
      <c r="H15" s="17">
        <f ca="1">ROUND(INDIRECT(ADDRESS(ROW()+(0), COLUMN()+(-3), 1))*INDIRECT(ADDRESS(ROW()+(0), COLUMN()+(-1), 1)), 2)</f>
        <v>3919.18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320.99</v>
      </c>
      <c r="H16" s="17">
        <f ca="1">ROUND(INDIRECT(ADDRESS(ROW()+(0), COLUMN()+(-3), 1))*INDIRECT(ADDRESS(ROW()+(0), COLUMN()+(-1), 1)), 2)</f>
        <v>337.04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320.99</v>
      </c>
      <c r="H17" s="17">
        <f ca="1">ROUND(INDIRECT(ADDRESS(ROW()+(0), COLUMN()+(-3), 1))*INDIRECT(ADDRESS(ROW()+(0), COLUMN()+(-1), 1)), 2)</f>
        <v>224.69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0.63</v>
      </c>
      <c r="F18" s="16" t="s">
        <v>40</v>
      </c>
      <c r="G18" s="17">
        <v>2524.61</v>
      </c>
      <c r="H18" s="17">
        <f ca="1">ROUND(INDIRECT(ADDRESS(ROW()+(0), COLUMN()+(-3), 1))*INDIRECT(ADDRESS(ROW()+(0), COLUMN()+(-1), 1)), 2)</f>
        <v>1590.5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</v>
      </c>
      <c r="F19" s="16" t="s">
        <v>43</v>
      </c>
      <c r="G19" s="17">
        <v>151.48</v>
      </c>
      <c r="H19" s="17">
        <f ca="1">ROUND(INDIRECT(ADDRESS(ROW()+(0), COLUMN()+(-3), 1))*INDIRECT(ADDRESS(ROW()+(0), COLUMN()+(-1), 1)), 2)</f>
        <v>151.48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0.796</v>
      </c>
      <c r="F20" s="16" t="s">
        <v>46</v>
      </c>
      <c r="G20" s="17">
        <v>707.24</v>
      </c>
      <c r="H20" s="17">
        <f ca="1">ROUND(INDIRECT(ADDRESS(ROW()+(0), COLUMN()+(-3), 1))*INDIRECT(ADDRESS(ROW()+(0), COLUMN()+(-1), 1)), 2)</f>
        <v>562.96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1.251</v>
      </c>
      <c r="F21" s="16" t="s">
        <v>49</v>
      </c>
      <c r="G21" s="17">
        <v>522.83</v>
      </c>
      <c r="H21" s="17">
        <f ca="1">ROUND(INDIRECT(ADDRESS(ROW()+(0), COLUMN()+(-3), 1))*INDIRECT(ADDRESS(ROW()+(0), COLUMN()+(-1), 1)), 2)</f>
        <v>654.06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1.592</v>
      </c>
      <c r="F22" s="16" t="s">
        <v>52</v>
      </c>
      <c r="G22" s="17">
        <v>717.33</v>
      </c>
      <c r="H22" s="17">
        <f ca="1">ROUND(INDIRECT(ADDRESS(ROW()+(0), COLUMN()+(-3), 1))*INDIRECT(ADDRESS(ROW()+(0), COLUMN()+(-1), 1)), 2)</f>
        <v>1141.99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2.275</v>
      </c>
      <c r="F23" s="20" t="s">
        <v>55</v>
      </c>
      <c r="G23" s="21">
        <v>521.84</v>
      </c>
      <c r="H23" s="21">
        <f ca="1">ROUND(INDIRECT(ADDRESS(ROW()+(0), COLUMN()+(-3), 1))*INDIRECT(ADDRESS(ROW()+(0), COLUMN()+(-1), 1)), 2)</f>
        <v>1187.19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40059.8</v>
      </c>
      <c r="H24" s="24">
        <f ca="1">ROUND(INDIRECT(ADDRESS(ROW()+(0), COLUMN()+(-3), 1))*INDIRECT(ADDRESS(ROW()+(0), COLUMN()+(-1), 1))/100, 2)</f>
        <v>801.2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40860.9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