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<sst xmlns="http://schemas.openxmlformats.org/spreadsheetml/2006/main" count="30" uniqueCount="30">
  <si>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</si>
  <si>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FSM160</t>
  </si>
  <si>
    <t xml:space="preserve">m</t>
  </si>
  <si>
    <t xml:space="preserve">Scellement d'un joint dans un revêtement de sol continu en béton, avec du mastic.</t>
  </si>
  <si>
    <r>
      <rPr>
        <sz val="8.25"/>
        <color rgb="FF000000"/>
        <rFont val="Arial"/>
        <family val="2"/>
      </rPr>
      <t xml:space="preserve">Scellement d'un joint de 10 mm de largeur et 20 mm de profondeur dans un revêtement de sol continu en béton, via la mise en place de cordon en polyéthylène expansé à cellules fermées, de section circulaire de 6 mm de diamètre comme obturateur de fond; application au pinceau d'impression monocomposante à base de polyuréthane, incolore dans les bords du joint; et application postérieure avec un pistolet manuel ou pneumatique, de mastic élastomère monocomposant à base de polyuréthane, de couleur blanche, comme matériau de scellement.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</si>
  <si>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</si>
  <si>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</si>
  <si>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</si>
  <si>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</si>
  <si>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</si>
  <si>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</si>
  <si>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mt27wav020b</t>
  </si>
  <si>
    <t xml:space="preserve">Ruban adhésif de masquage, de 50 mm de largeur.</t>
  </si>
  <si>
    <t xml:space="preserve">m</t>
  </si>
  <si>
    <t xml:space="preserve">mt15bas010c</t>
  </si>
  <si>
    <t xml:space="preserve">Cordon en polyéthylène expansé à cellules fermées, de section circulaire de 15 mm de diamètre, pour le remplissage de fond de joint.</t>
  </si>
  <si>
    <t xml:space="preserve">m</t>
  </si>
  <si>
    <t xml:space="preserve">mt15bas020a</t>
  </si>
  <si>
    <t xml:space="preserve">Impression monocomposante à base de polyuréthane, incolore, pour améliorer la cohésion des bords du joint à sceller et augmenter l'adhérence avec du mastic scellant.</t>
  </si>
  <si>
    <t xml:space="preserve">l</t>
  </si>
  <si>
    <t xml:space="preserve">mt15bas030a</t>
  </si>
  <si>
    <t xml:space="preserve">Cartouche de mastic élastomère monocomposant à base de polyuréthane, de couleur blanche, de 600 ml, type F-25 HM selon NF EN ISO 11600, à haute adhérence et à durcissement rapide, avec des propriétés élastiques élevées, résistance aux intempéries, au vieillissement et aux rayons UV, apte pour être en contact avec eau potable, dureté Shore A approchée de 35 et allongement en rupture &gt; 600%, selon NF EN ISO 11600.</t>
  </si>
  <si>
    <t xml:space="preserve">U</t>
  </si>
  <si>
    <t xml:space="preserve">mo020</t>
  </si>
  <si>
    <t xml:space="preserve">Compagnon professionnel III/CP2 construction.</t>
  </si>
  <si>
    <t xml:space="preserve">h</t>
  </si>
  <si>
    <t xml:space="preserve">Frais de chantier des unités d'ouvrage</t>
  </si>
  <si>
    <t xml:space="preserve">%</t>
  </si>
  <si>
    <t xml:space="preserve">Coût d'entretien décennal: 868,98DA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</si>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</sst>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0.85"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v>
      </c>
      <c r="F9" s="11" t="s">
        <v>13</v>
      </c>
      <c r="G9" s="13">
        <v>24.33</v>
      </c>
      <c r="H9" s="13">
        <f ca="1">ROUND(INDIRECT(ADDRESS(ROW()+(0), COLUMN()+(-3), 1))*INDIRECT(ADDRESS(ROW()+(0), COLUMN()+(-1), 1)), 2)</f>
        <v>48.66</v>
      </c>
    </row>
    <row r="10" spans="1:8" ht="24.00" thickBot="1" customHeight="1">
      <c r="A10" s="14" t="s">
        <v>14</v>
      </c>
      <c r="B10" s="14"/>
      <c r="C10" s="14" t="s">
        <v>15</v>
      </c>
      <c r="D10" s="14"/>
      <c r="E10" s="15">
        <v>1.05</v>
      </c>
      <c r="F10" s="16" t="s">
        <v>16</v>
      </c>
      <c r="G10" s="17">
        <v>14.27</v>
      </c>
      <c r="H10" s="17">
        <f ca="1">ROUND(INDIRECT(ADDRESS(ROW()+(0), COLUMN()+(-3), 1))*INDIRECT(ADDRESS(ROW()+(0), COLUMN()+(-1), 1)), 2)</f>
        <v>14.98</v>
      </c>
    </row>
    <row r="11" spans="1:8" ht="24.00" thickBot="1" customHeight="1">
      <c r="A11" s="14" t="s">
        <v>17</v>
      </c>
      <c r="B11" s="14"/>
      <c r="C11" s="14" t="s">
        <v>18</v>
      </c>
      <c r="D11" s="14"/>
      <c r="E11" s="15">
        <v>0.01</v>
      </c>
      <c r="F11" s="16" t="s">
        <v>19</v>
      </c>
      <c r="G11" s="17">
        <v>3622.46</v>
      </c>
      <c r="H11" s="17">
        <f ca="1">ROUND(INDIRECT(ADDRESS(ROW()+(0), COLUMN()+(-3), 1))*INDIRECT(ADDRESS(ROW()+(0), COLUMN()+(-1), 1)), 2)</f>
        <v>36.22</v>
      </c>
    </row>
    <row r="12" spans="1:8" ht="55.50" thickBot="1" customHeight="1">
      <c r="A12" s="14" t="s">
        <v>20</v>
      </c>
      <c r="B12" s="14"/>
      <c r="C12" s="14" t="s">
        <v>21</v>
      </c>
      <c r="D12" s="14"/>
      <c r="E12" s="15">
        <v>0.167</v>
      </c>
      <c r="F12" s="16" t="s">
        <v>22</v>
      </c>
      <c r="G12" s="17">
        <v>1173.6</v>
      </c>
      <c r="H12" s="17">
        <f ca="1">ROUND(INDIRECT(ADDRESS(ROW()+(0), COLUMN()+(-3), 1))*INDIRECT(ADDRESS(ROW()+(0), COLUMN()+(-1), 1)), 2)</f>
        <v>195.99</v>
      </c>
    </row>
    <row r="13" spans="1:8" ht="13.50" thickBot="1" customHeight="1">
      <c r="A13" s="14" t="s">
        <v>23</v>
      </c>
      <c r="B13" s="14"/>
      <c r="C13" s="18" t="s">
        <v>24</v>
      </c>
      <c r="D13" s="18"/>
      <c r="E13" s="19">
        <v>0.235</v>
      </c>
      <c r="F13" s="20" t="s">
        <v>25</v>
      </c>
      <c r="G13" s="21">
        <v>700.68</v>
      </c>
      <c r="H13" s="21">
        <f ca="1">ROUND(INDIRECT(ADDRESS(ROW()+(0), COLUMN()+(-3), 1))*INDIRECT(ADDRESS(ROW()+(0), COLUMN()+(-1), 1)), 2)</f>
        <v>164.66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460.51</v>
      </c>
      <c r="H14" s="24">
        <f ca="1">ROUND(INDIRECT(ADDRESS(ROW()+(0), COLUMN()+(-3), 1))*INDIRECT(ADDRESS(ROW()+(0), COLUMN()+(-1), 1))/100, 2)</f>
        <v>9.21</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469.72</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