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<sst xmlns="http://schemas.openxmlformats.org/spreadsheetml/2006/main" count="35" uniqueCount="35">
  <si>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</si>
  <si>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ELS020</t>
  </si>
  <si>
    <t xml:space="preserve">m²</t>
  </si>
  <si>
    <t xml:space="preserve">Façade de panneau sandwich, isolant, en aluminium.</t>
  </si>
  <si>
    <r>
      <rPr>
        <sz val="7.80"/>
        <color rgb="FF000000"/>
        <rFont val="Arial"/>
        <family val="2"/>
      </rPr>
      <t xml:space="preserve">Bardage de façade constitué de </t>
    </r>
    <r>
      <rPr>
        <b/>
        <sz val="7.80"/>
        <color rgb="FF000000"/>
        <rFont val="Arial"/>
        <family val="2"/>
      </rPr>
      <t xml:space="preserve">panneau sandwich isolant pour façades, de 35 mm d'épaisseur et 1000 mm de largeur, constitué de deux parements en tôle d'aluminium de 0,6 mm d'épaisseur chacun et âme isolante de polyuréthane de densité moyenne 40 kg/m³</t>
    </r>
    <r>
      <rPr>
        <sz val="7.80"/>
        <color rgb="FF000000"/>
        <rFont val="Arial"/>
        <family val="2"/>
      </rPr>
      <t xml:space="preserve">, avec un système de fixation occulté.</t>
    </r>
  </si>
  <si>
    <t xml:space="preserve">Code interne</t>
  </si>
  <si>
    <t xml:space="preserve">Désignation</t>
  </si>
  <si>
    <t xml:space="preserve">Quantité</t>
  </si>
  <si>
    <t xml:space="preserve">Unité</t>
  </si>
  <si>
    <t xml:space="preserve">Prix unitaire</t>
  </si>
  <si>
    <t xml:space="preserve">Prix total</t>
  </si>
  <si>
    <t xml:space="preserve">mt12ppl115a</t>
  </si>
  <si>
    <t xml:space="preserve">Panneau sandwich isolant pour façades, de 35 mm d'épaisseur et 1000 mm de largeur, constitué de deux parements en tôle d'aluminium de 0,6 mm d'épaisseur chacun et âme isolante de polyuréthane de densité moyenne 40 kg/m³, avec joint conçu pour la fixation des vis occultées.</t>
  </si>
  <si>
    <t xml:space="preserve">m²</t>
  </si>
  <si>
    <t xml:space="preserve">mt13ccg030e</t>
  </si>
  <si>
    <t xml:space="preserve">Vis autoformeuse de 6,5x130 mm d'acier inoxydable, avec rondelle.</t>
  </si>
  <si>
    <t xml:space="preserve">U</t>
  </si>
  <si>
    <t xml:space="preserve">mt13ccg040</t>
  </si>
  <si>
    <t xml:space="preserve">Joint d'étanchéité pour tôles en acier.</t>
  </si>
  <si>
    <t xml:space="preserve">m</t>
  </si>
  <si>
    <t xml:space="preserve">mq08sol020</t>
  </si>
  <si>
    <t xml:space="preserve">Équipement et éléments auxiliaires pour soudure électrique.</t>
  </si>
  <si>
    <t xml:space="preserve">h</t>
  </si>
  <si>
    <t xml:space="preserve">mo050</t>
  </si>
  <si>
    <t xml:space="preserve">Compagnon professionnel III/CP2 monteur de parois industrielles.</t>
  </si>
  <si>
    <t xml:space="preserve">h</t>
  </si>
  <si>
    <t xml:space="preserve">mo096</t>
  </si>
  <si>
    <t xml:space="preserve">Ouvrier professionnel II/OP monteur de parois industrielles.</t>
  </si>
  <si>
    <t xml:space="preserve">h</t>
  </si>
  <si>
    <t xml:space="preserve">Moyens auxiliaires</t>
  </si>
  <si>
    <t xml:space="preserve">%</t>
  </si>
  <si>
    <t xml:space="preserve">Coûts indirects</t>
  </si>
  <si>
    <t xml:space="preserve">%</t>
  </si>
  <si>
    <t xml:space="preserve">Coût d'entretien décennal: 479,66DA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</si>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</sst>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82" customWidth="1"/>
    <col min="2" max="2" width="10.78" customWidth="1"/>
    <col min="3" max="3" width="21.71" customWidth="1"/>
    <col min="4" max="4" width="27.83" customWidth="1"/>
    <col min="5" max="5" width="6.41" customWidth="1"/>
    <col min="6" max="6" width="8.89" customWidth="1"/>
    <col min="7" max="7" width="5.54" customWidth="1"/>
    <col min="8" max="8" width="9.76" customWidth="1"/>
    <col min="9" max="9" width="6.27" customWidth="1"/>
    <col min="10" max="10" width="9.03" customWidth="1"/>
  </cols>
  <sheetData>
    <row r="1" spans="1:1" ht="1.80" thickBot="1" customHeight="1">
      <c r="A1" s="1" t="s">
        <v>0</v>
      </c>
      <c r="B1" s="1"/>
      <c r="C1" s="1"/>
      <c r="D1" s="1"/>
      <c r="E1" s="1"/>
      <c r="F1" s="1"/>
      <c r="G1" s="1"/>
      <c r="H1" s="1"/>
      <c r="I1" s="1"/>
      <c r="J1" s="1"/>
    </row>
    <row r="3" spans="1:10" ht="31.20" thickBot="1" customHeight="1">
      <c r="A3" s="3" t="s">
        <v>1</v>
      </c>
      <c r="B3" s="3"/>
      <c r="C3" s="4" t="s">
        <v>2</v>
      </c>
      <c r="D3" s="3" t="s">
        <v>3</v>
      </c>
      <c r="E3" s="5"/>
      <c r="F3" s="5"/>
      <c r="G3" s="5"/>
      <c r="H3" s="5"/>
      <c r="I3" s="5"/>
      <c r="J3" s="5"/>
    </row>
    <row r="4" spans="1:10" ht="31.20" thickBot="1" customHeight="1">
      <c r="A4" s="6" t="s">
        <v>4</v>
      </c>
      <c r="B4" s="6"/>
      <c r="C4" s="7"/>
      <c r="D4" s="7"/>
      <c r="E4" s="7"/>
      <c r="F4" s="7"/>
      <c r="G4" s="7"/>
      <c r="H4" s="7"/>
      <c r="I4" s="8"/>
      <c r="J4" s="8"/>
    </row>
    <row r="7" spans="1:10" ht="12.00" thickBot="1" customHeight="1">
      <c r="A7" s="9" t="s">
        <v>5</v>
      </c>
      <c r="B7" s="9" t="s">
        <v>6</v>
      </c>
      <c r="C7" s="9"/>
      <c r="D7" s="9"/>
      <c r="E7" s="9"/>
      <c r="F7" s="9" t="s">
        <v>7</v>
      </c>
      <c r="G7" s="9" t="s">
        <v>8</v>
      </c>
      <c r="H7" s="9" t="s">
        <v>9</v>
      </c>
      <c r="I7" s="9"/>
      <c r="J7" s="9" t="s">
        <v>10</v>
      </c>
    </row>
    <row r="8" spans="1:10" ht="40.80" thickBot="1" customHeight="1">
      <c r="A8" s="10" t="s">
        <v>11</v>
      </c>
      <c r="B8" s="10" t="s">
        <v>12</v>
      </c>
      <c r="C8" s="10"/>
      <c r="D8" s="10"/>
      <c r="E8" s="10"/>
      <c r="F8" s="12">
        <v>1.000000</v>
      </c>
      <c r="G8" s="14" t="s">
        <v>13</v>
      </c>
      <c r="H8" s="16">
        <v>5273.220000</v>
      </c>
      <c r="I8" s="16"/>
      <c r="J8" s="16">
        <f ca="1">ROUND(INDIRECT(ADDRESS(ROW()+(0), COLUMN()+(-4), 1))*INDIRECT(ADDRESS(ROW()+(0), COLUMN()+(-2), 1)), 2)</f>
        <v>5273.220000</v>
      </c>
    </row>
    <row r="9" spans="1:10" ht="12.00" thickBot="1" customHeight="1">
      <c r="A9" s="17" t="s">
        <v>14</v>
      </c>
      <c r="B9" s="17" t="s">
        <v>15</v>
      </c>
      <c r="C9" s="17"/>
      <c r="D9" s="17"/>
      <c r="E9" s="17"/>
      <c r="F9" s="18">
        <v>8.000000</v>
      </c>
      <c r="G9" s="19" t="s">
        <v>16</v>
      </c>
      <c r="H9" s="20">
        <v>79.600000</v>
      </c>
      <c r="I9" s="20"/>
      <c r="J9" s="20">
        <f ca="1">ROUND(INDIRECT(ADDRESS(ROW()+(0), COLUMN()+(-4), 1))*INDIRECT(ADDRESS(ROW()+(0), COLUMN()+(-2), 1)), 2)</f>
        <v>636.800000</v>
      </c>
    </row>
    <row r="10" spans="1:10" ht="12.00" thickBot="1" customHeight="1">
      <c r="A10" s="17" t="s">
        <v>17</v>
      </c>
      <c r="B10" s="17" t="s">
        <v>18</v>
      </c>
      <c r="C10" s="17"/>
      <c r="D10" s="17"/>
      <c r="E10" s="17"/>
      <c r="F10" s="18">
        <v>2.000000</v>
      </c>
      <c r="G10" s="19" t="s">
        <v>19</v>
      </c>
      <c r="H10" s="20">
        <v>89.550000</v>
      </c>
      <c r="I10" s="20"/>
      <c r="J10" s="20">
        <f ca="1">ROUND(INDIRECT(ADDRESS(ROW()+(0), COLUMN()+(-4), 1))*INDIRECT(ADDRESS(ROW()+(0), COLUMN()+(-2), 1)), 2)</f>
        <v>179.100000</v>
      </c>
    </row>
    <row r="11" spans="1:10" ht="12.00" thickBot="1" customHeight="1">
      <c r="A11" s="17" t="s">
        <v>20</v>
      </c>
      <c r="B11" s="17" t="s">
        <v>21</v>
      </c>
      <c r="C11" s="17"/>
      <c r="D11" s="17"/>
      <c r="E11" s="17"/>
      <c r="F11" s="18">
        <v>1.008000</v>
      </c>
      <c r="G11" s="19" t="s">
        <v>22</v>
      </c>
      <c r="H11" s="20">
        <v>243.390000</v>
      </c>
      <c r="I11" s="20"/>
      <c r="J11" s="20">
        <f ca="1">ROUND(INDIRECT(ADDRESS(ROW()+(0), COLUMN()+(-4), 1))*INDIRECT(ADDRESS(ROW()+(0), COLUMN()+(-2), 1)), 2)</f>
        <v>245.340000</v>
      </c>
    </row>
    <row r="12" spans="1:10" ht="12.00" thickBot="1" customHeight="1">
      <c r="A12" s="17" t="s">
        <v>23</v>
      </c>
      <c r="B12" s="17" t="s">
        <v>24</v>
      </c>
      <c r="C12" s="17"/>
      <c r="D12" s="17"/>
      <c r="E12" s="17"/>
      <c r="F12" s="18">
        <v>0.253000</v>
      </c>
      <c r="G12" s="19" t="s">
        <v>25</v>
      </c>
      <c r="H12" s="20">
        <v>469.160000</v>
      </c>
      <c r="I12" s="20"/>
      <c r="J12" s="20">
        <f ca="1">ROUND(INDIRECT(ADDRESS(ROW()+(0), COLUMN()+(-4), 1))*INDIRECT(ADDRESS(ROW()+(0), COLUMN()+(-2), 1)), 2)</f>
        <v>118.700000</v>
      </c>
    </row>
    <row r="13" spans="1:10" ht="12.00" thickBot="1" customHeight="1">
      <c r="A13" s="17" t="s">
        <v>26</v>
      </c>
      <c r="B13" s="21" t="s">
        <v>27</v>
      </c>
      <c r="C13" s="21"/>
      <c r="D13" s="21"/>
      <c r="E13" s="21"/>
      <c r="F13" s="22">
        <v>0.253000</v>
      </c>
      <c r="G13" s="23" t="s">
        <v>28</v>
      </c>
      <c r="H13" s="24">
        <v>273.060000</v>
      </c>
      <c r="I13" s="24"/>
      <c r="J13" s="24">
        <f ca="1">ROUND(INDIRECT(ADDRESS(ROW()+(0), COLUMN()+(-4), 1))*INDIRECT(ADDRESS(ROW()+(0), COLUMN()+(-2), 1)), 2)</f>
        <v>69.080000</v>
      </c>
    </row>
    <row r="14" spans="1:10" ht="12.00" thickBot="1" customHeight="1">
      <c r="A14" s="17"/>
      <c r="B14" s="10" t="s">
        <v>29</v>
      </c>
      <c r="C14" s="10"/>
      <c r="D14" s="10"/>
      <c r="E14" s="10"/>
      <c r="F14" s="12">
        <v>2.000000</v>
      </c>
      <c r="G14" s="14" t="s">
        <v>30</v>
      </c>
      <c r="H14" s="16">
        <f ca="1">ROUND(SUM(INDIRECT(ADDRESS(ROW()+(-1), COLUMN()+(2), 1)),INDIRECT(ADDRESS(ROW()+(-2), COLUMN()+(2), 1)),INDIRECT(ADDRESS(ROW()+(-3), COLUMN()+(2), 1)),INDIRECT(ADDRESS(ROW()+(-4), COLUMN()+(2), 1)),INDIRECT(ADDRESS(ROW()+(-5), COLUMN()+(2), 1)),INDIRECT(ADDRESS(ROW()+(-6), COLUMN()+(2), 1))), 2)</f>
        <v>6522.240000</v>
      </c>
      <c r="I14" s="16"/>
      <c r="J14" s="16">
        <f ca="1">ROUND(INDIRECT(ADDRESS(ROW()+(0), COLUMN()+(-4), 1))*INDIRECT(ADDRESS(ROW()+(0), COLUMN()+(-2), 1))/100, 2)</f>
        <v>130.440000</v>
      </c>
    </row>
    <row r="15" spans="1:10" ht="12.00" thickBot="1" customHeight="1">
      <c r="A15" s="21"/>
      <c r="B15" s="21" t="s">
        <v>31</v>
      </c>
      <c r="C15" s="21"/>
      <c r="D15" s="21"/>
      <c r="E15" s="21"/>
      <c r="F15" s="22">
        <v>3.000000</v>
      </c>
      <c r="G15" s="23" t="s">
        <v>32</v>
      </c>
      <c r="H15" s="24">
        <f ca="1">ROUND(SUM(INDIRECT(ADDRESS(ROW()+(-1), COLUMN()+(2), 1)),INDIRECT(ADDRESS(ROW()+(-2), COLUMN()+(2), 1)),INDIRECT(ADDRESS(ROW()+(-3), COLUMN()+(2), 1)),INDIRECT(ADDRESS(ROW()+(-4), COLUMN()+(2), 1)),INDIRECT(ADDRESS(ROW()+(-5), COLUMN()+(2), 1)),INDIRECT(ADDRESS(ROW()+(-6), COLUMN()+(2), 1)),INDIRECT(ADDRESS(ROW()+(-7), COLUMN()+(2), 1))), 2)</f>
        <v>6652.680000</v>
      </c>
      <c r="I15" s="24"/>
      <c r="J15" s="24">
        <f ca="1">ROUND(INDIRECT(ADDRESS(ROW()+(0), COLUMN()+(-4), 1))*INDIRECT(ADDRESS(ROW()+(0), COLUMN()+(-2), 1))/100, 2)</f>
        <v>199.580000</v>
      </c>
    </row>
    <row r="16" spans="1:10" ht="12.00" thickBot="1" customHeight="1">
      <c r="A16" s="6" t="s">
        <v>33</v>
      </c>
      <c r="B16" s="7"/>
      <c r="C16" s="7"/>
      <c r="D16" s="7"/>
      <c r="E16" s="7"/>
      <c r="F16" s="7"/>
      <c r="G16" s="25"/>
      <c r="H16" s="6" t="s">
        <v>34</v>
      </c>
      <c r="I16" s="6"/>
      <c r="J16" s="26">
        <f ca="1">ROUND(SUM(INDIRECT(ADDRESS(ROW()+(-1), COLUMN()+(0), 1)),INDIRECT(ADDRESS(ROW()+(-2), COLUMN()+(0), 1)),INDIRECT(ADDRESS(ROW()+(-3), COLUMN()+(0), 1)),INDIRECT(ADDRESS(ROW()+(-4), COLUMN()+(0), 1)),INDIRECT(ADDRESS(ROW()+(-5), COLUMN()+(0), 1)),INDIRECT(ADDRESS(ROW()+(-6), COLUMN()+(0), 1)),INDIRECT(ADDRESS(ROW()+(-7), COLUMN()+(0), 1)),INDIRECT(ADDRESS(ROW()+(-8), COLUMN()+(0), 1))), 2)</f>
        <v>6852.260000</v>
      </c>
    </row>
  </sheetData>
  <mergeCells count="26">
    <mergeCell ref="A1:J1"/>
    <mergeCell ref="A3:B3"/>
    <mergeCell ref="E3:F3"/>
    <mergeCell ref="G3:H3"/>
    <mergeCell ref="I3:J3"/>
    <mergeCell ref="A4:J4"/>
    <mergeCell ref="B7:E7"/>
    <mergeCell ref="H7:I7"/>
    <mergeCell ref="B8:E8"/>
    <mergeCell ref="H8:I8"/>
    <mergeCell ref="B9:E9"/>
    <mergeCell ref="H9:I9"/>
    <mergeCell ref="B10:E10"/>
    <mergeCell ref="H10:I10"/>
    <mergeCell ref="B11:E11"/>
    <mergeCell ref="H11:I11"/>
    <mergeCell ref="B12:E12"/>
    <mergeCell ref="H12:I12"/>
    <mergeCell ref="B13:E13"/>
    <mergeCell ref="H13:I13"/>
    <mergeCell ref="B14:E14"/>
    <mergeCell ref="H14:I14"/>
    <mergeCell ref="B15:E15"/>
    <mergeCell ref="H15:I15"/>
    <mergeCell ref="A16:F16"/>
    <mergeCell ref="H16:I16"/>
  </mergeCells>
  <pageMargins left="0.620079" right="0.472441" top="0.472441" bottom="0.472441" header="0.0" footer="0.0"/>
  <pageSetup paperSize="9" orientation="portrait"/>
  <rowBreaks count="0" manualBreakCount="0">
    </rowBreaks>
</worksheet>
</file>