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<sst xmlns="http://schemas.openxmlformats.org/spreadsheetml/2006/main" count="24" uniqueCount="24">
  <si>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</si>
  <si>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</si>
  <si>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</si>
  <si>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</si>
  <si>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170 kW, rendement nominal 90,2%, puissance calorifique nominale utile 153,2 kW, puissance frigorifique totale nominale 137 kW (température de bulbe sec à l'intérieur 27°C, température de bulbe sec à l'extérieur 35°C), puissance frigorifique sensible nominale 116,4 kW (température de bulbe sec à l'intérieur 27°C, température de bulbe sec à l'extérieur 35°C), pression statique disponible nominale 250 Pa, débit d'air nominal 18500 m³/h, dimensions 3250x2250x2280 mm, alimentation électrique triphasée à 400 V, poids 1752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</si>
  <si>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</si>
  <si>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</si>
  <si>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</si>
  <si>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</si>
  <si>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</si>
  <si>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</si>
  <si>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mt42tnc010fa</t>
  </si>
  <si>
    <t xml:space="preserve">Équipement autonome air-air compact de couverture (roof-top) avec échangeur de chaleur à gaz naturel, puissance calorifique nominale 170 kW, rendement nominal 90,2%, puissance calorifique nominale utile 153,2 kW, puissance frigorifique totale nominale 137 kW (température de bulbe sec à l'intérieur 27°C, température de bulbe sec à l'extérieur 35°C), puissance frigorifique sensible nominale 116,4 kW (température de bulbe sec à l'intérieur 27°C, température de bulbe sec à l'extérieur 35°C), pression statique disponible nominale 250 Pa, débit d'air nominal 18500 m³/h, dimensions 3250x2250x2280 mm, alimentation électrique triphasée à 400 V, poids 1752 kg, intervalle de fonctionnement de -25°C à +45°C, constitué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</si>
  <si>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</si>
  <si>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</si>
  <si>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</si>
  <si>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</si>
  <si>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</si>
  <si>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</si>
  <si>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</si>
  <si>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</si>
  <si>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</si>
  <si>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5.603.661,91DA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</si>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</sst>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58" customWidth="1"/>
    <col min="2" max="2" width="10.03" customWidth="1"/>
    <col min="3" max="3" width="19.38" customWidth="1"/>
    <col min="4" max="4" width="26.35" customWidth="1"/>
    <col min="5" max="5" width="2.21" customWidth="1"/>
    <col min="6" max="6" width="8.16" customWidth="1"/>
    <col min="7" max="7" width="3.91" customWidth="1"/>
    <col min="8" max="8" width="1.53" customWidth="1"/>
    <col min="9" max="9" width="12.75" customWidth="1"/>
    <col min="10" max="10" width="2.21" customWidth="1"/>
    <col min="11" max="11" width="12.07" customWidth="1"/>
  </cols>
  <sheetData>
    <row r="1" spans="1:1" ht="2.25" thickBot="1" customHeight="1">
      <c r="A1" s="1" t="s">
        <v>0</v>
      </c>
      <c r="B1" s="1"/>
      <c r="C1" s="1"/>
      <c r="D1" s="1"/>
      <c r="E1" s="1"/>
      <c r="F1" s="1"/>
      <c r="G1" s="1"/>
      <c r="H1" s="1"/>
      <c r="I1" s="1"/>
      <c r="J1" s="1"/>
      <c r="K1" s="1"/>
    </row>
    <row r="3" spans="1:11" ht="45.00" thickBot="1" customHeight="1">
      <c r="A3" s="3" t="s">
        <v>1</v>
      </c>
      <c r="B3" s="3"/>
      <c r="C3" s="4" t="s">
        <v>2</v>
      </c>
      <c r="D3" s="3" t="s">
        <v>3</v>
      </c>
      <c r="E3" s="5"/>
      <c r="F3" s="5"/>
      <c r="G3" s="5"/>
      <c r="H3" s="5"/>
      <c r="I3" s="5"/>
      <c r="J3" s="5"/>
      <c r="K3" s="5"/>
    </row>
    <row r="4" spans="1:11" ht="150.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4.50" thickBot="1" customHeight="1">
      <c r="A8" s="10" t="s">
        <v>11</v>
      </c>
      <c r="B8" s="10" t="s">
        <v>12</v>
      </c>
      <c r="C8" s="10"/>
      <c r="D8" s="10"/>
      <c r="E8" s="10"/>
      <c r="F8" s="12">
        <v>1.000000</v>
      </c>
      <c r="G8" s="14" t="s">
        <v>13</v>
      </c>
      <c r="H8" s="14"/>
      <c r="I8" s="16">
        <v>8576299.660000</v>
      </c>
      <c r="J8" s="16"/>
      <c r="K8" s="16">
        <f ca="1">ROUND(INDIRECT(ADDRESS(ROW()+(0), COLUMN()+(-5), 1))*INDIRECT(ADDRESS(ROW()+(0), COLUMN()+(-2), 1)), 2)</f>
        <v>8576299.660000</v>
      </c>
    </row>
    <row r="9" spans="1:11" ht="13.50" thickBot="1" customHeight="1">
      <c r="A9" s="17" t="s">
        <v>14</v>
      </c>
      <c r="B9" s="17" t="s">
        <v>15</v>
      </c>
      <c r="C9" s="17"/>
      <c r="D9" s="17"/>
      <c r="E9" s="17"/>
      <c r="F9" s="18">
        <v>11.196000</v>
      </c>
      <c r="G9" s="19" t="s">
        <v>16</v>
      </c>
      <c r="H9" s="19"/>
      <c r="I9" s="20">
        <v>404.100000</v>
      </c>
      <c r="J9" s="20"/>
      <c r="K9" s="20">
        <f ca="1">ROUND(INDIRECT(ADDRESS(ROW()+(0), COLUMN()+(-5), 1))*INDIRECT(ADDRESS(ROW()+(0), COLUMN()+(-2), 1)), 2)</f>
        <v>4524.300000</v>
      </c>
    </row>
    <row r="10" spans="1:11" ht="13.50" thickBot="1" customHeight="1">
      <c r="A10" s="17" t="s">
        <v>17</v>
      </c>
      <c r="B10" s="21" t="s">
        <v>18</v>
      </c>
      <c r="C10" s="21"/>
      <c r="D10" s="21"/>
      <c r="E10" s="21"/>
      <c r="F10" s="22">
        <v>11.196000</v>
      </c>
      <c r="G10" s="23" t="s">
        <v>19</v>
      </c>
      <c r="H10" s="23"/>
      <c r="I10" s="24">
        <v>287.330000</v>
      </c>
      <c r="J10" s="24"/>
      <c r="K10" s="24">
        <f ca="1">ROUND(INDIRECT(ADDRESS(ROW()+(0), COLUMN()+(-5), 1))*INDIRECT(ADDRESS(ROW()+(0), COLUMN()+(-2), 1)), 2)</f>
        <v>3216.950000</v>
      </c>
    </row>
    <row r="11" spans="1:11" ht="13.50" thickBot="1" customHeight="1">
      <c r="A11" s="21"/>
      <c r="B11" s="25" t="s">
        <v>20</v>
      </c>
      <c r="C11" s="25"/>
      <c r="D11" s="25"/>
      <c r="E11" s="25"/>
      <c r="F11" s="26">
        <v>2.000000</v>
      </c>
      <c r="G11" s="27" t="s">
        <v>21</v>
      </c>
      <c r="H11" s="27"/>
      <c r="I11" s="28">
        <f ca="1">ROUND(SUM(INDIRECT(ADDRESS(ROW()+(-1), COLUMN()+(2), 1)),INDIRECT(ADDRESS(ROW()+(-2), COLUMN()+(2), 1)),INDIRECT(ADDRESS(ROW()+(-3), COLUMN()+(2), 1))), 2)</f>
        <v>8584040.910000</v>
      </c>
      <c r="J11" s="28"/>
      <c r="K11" s="28">
        <f ca="1">ROUND(INDIRECT(ADDRESS(ROW()+(0), COLUMN()+(-5), 1))*INDIRECT(ADDRESS(ROW()+(0), COLUMN()+(-2), 1))/100, 2)</f>
        <v>171680.820000</v>
      </c>
    </row>
    <row r="12" spans="1:11" ht="13.50" thickBot="1" customHeight="1">
      <c r="A12" s="6" t="s">
        <v>22</v>
      </c>
      <c r="B12" s="7"/>
      <c r="C12" s="7"/>
      <c r="D12" s="7"/>
      <c r="E12" s="7"/>
      <c r="F12" s="7"/>
      <c r="G12" s="29"/>
      <c r="H12" s="29"/>
      <c r="I12" s="6" t="s">
        <v>23</v>
      </c>
      <c r="J12" s="6"/>
      <c r="K12" s="30">
        <f ca="1">ROUND(SUM(INDIRECT(ADDRESS(ROW()+(-1), COLUMN()+(0), 1)),INDIRECT(ADDRESS(ROW()+(-2), COLUMN()+(0), 1)),INDIRECT(ADDRESS(ROW()+(-3), COLUMN()+(0), 1)),INDIRECT(ADDRESS(ROW()+(-4), COLUMN()+(0), 1))), 2)</f>
        <v>8755721.730000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A12:F12"/>
    <mergeCell ref="G12:H12"/>
    <mergeCell ref="I12:J12"/>
  </mergeCells>
  <pageMargins left="0.620079" right="0.472441" top="0.472441" bottom="0.472441" header="0.0" footer="0.0"/>
  <pageSetup paperSize="9" orientation="portrait"/>
  <rowBreaks count="0" manualBreakCount="0">
    </rowBreaks>
</worksheet>
</file>