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<sst xmlns="http://schemas.openxmlformats.org/spreadsheetml/2006/main" count="30" uniqueCount="30">
  <si>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</si>
  <si>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RFM020</t>
  </si>
  <si>
    <t xml:space="preserve">m²</t>
  </si>
  <si>
    <t xml:space="preserve">Système "ISOVER" d'isolation par insufflation, depuis l'extérieur, de flocons de laine minérale dans les espaces vides.</t>
  </si>
  <si>
    <r>
      <rPr>
        <sz val="8.25"/>
        <color rgb="FF000000"/>
        <rFont val="Arial"/>
        <family val="2"/>
      </rPr>
      <t xml:space="preserve">Rénovation énergétique d'une façade par insufflation, depuis l'extérieur, d'un isolant thermo-acoustique de </t>
    </r>
    <r>
      <rPr>
        <b/>
        <sz val="8.25"/>
        <color rgb="FF000000"/>
        <rFont val="Arial"/>
        <family val="2"/>
      </rPr>
      <t xml:space="preserve">flocons en laine de verre Insuver "ISOVER"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densité 50 kg/m³ et conductivité thermique 0,037 W/(mK)</t>
    </r>
    <r>
      <rPr>
        <sz val="8.25"/>
        <color rgb="FF000000"/>
        <rFont val="Arial"/>
        <family val="2"/>
      </rPr>
      <t xml:space="preserve">, à l'intérieur de la lame d'air de la paroi, de </t>
    </r>
    <r>
      <rPr>
        <b/>
        <sz val="8.25"/>
        <color rgb="FF000000"/>
        <rFont val="Arial"/>
        <family val="2"/>
      </rPr>
      <t xml:space="preserve">100</t>
    </r>
    <r>
      <rPr>
        <sz val="8.25"/>
        <color rgb="FF000000"/>
        <rFont val="Arial"/>
        <family val="2"/>
      </rPr>
      <t xml:space="preserve"> mm d'épaisseur moyenne; bouchage des trous exécutés dans le parement.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</si>
  <si>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</si>
  <si>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</si>
  <si>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</si>
  <si>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</si>
  <si>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</si>
  <si>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</si>
  <si>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mt16lvi100a</t>
  </si>
  <si>
    <t xml:space="preserve">Flocons en laine de verre Insuver "ISOVER", non aptes comme support nutritif pour le développement de champignons ou de bactéries, densité 50 kg/m³, conductivité thermique 0,037 W/(mK), Euroclasse A1 de réaction au feu et capacité d'absorption d'eau à court terme &lt;=1 kg/m², selon NF EN 14064-1, pour injection ou remplissage des chambres.</t>
  </si>
  <si>
    <t xml:space="preserve">kg</t>
  </si>
  <si>
    <t xml:space="preserve">mt09moe080a</t>
  </si>
  <si>
    <t xml:space="preserve">Mortier de ciment, couleur grise, composé de ciment, granulats sélectionnés et d'additifs, type GP CSIII W2 selon NF EN 998-1.</t>
  </si>
  <si>
    <t xml:space="preserve">kg</t>
  </si>
  <si>
    <t xml:space="preserve">mq08mpa010</t>
  </si>
  <si>
    <t xml:space="preserve">Machine à insuffler pour l'isolement de lames d'air.</t>
  </si>
  <si>
    <t xml:space="preserve">h</t>
  </si>
  <si>
    <t xml:space="preserve">mo030</t>
  </si>
  <si>
    <t xml:space="preserve">Compagnon professionnel III/CP2 applicateur d'isolants en vrac ou en mousse.</t>
  </si>
  <si>
    <t xml:space="preserve">h</t>
  </si>
  <si>
    <t xml:space="preserve">mo068</t>
  </si>
  <si>
    <t xml:space="preserve">Ouvrier professionnel II/OP applicateur d'isolants en vrac ou en mousse.</t>
  </si>
  <si>
    <t xml:space="preserve">h</t>
  </si>
  <si>
    <t xml:space="preserve">Coûts directs complémentaires</t>
  </si>
  <si>
    <t xml:space="preserve">%</t>
  </si>
  <si>
    <t xml:space="preserve">Coût d'entretien décennal: 175,53DA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</si>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</sst>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9.5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5.075000</v>
      </c>
      <c r="F9" s="10" t="s">
        <v>13</v>
      </c>
      <c r="G9" s="12">
        <v>438.250000</v>
      </c>
      <c r="H9" s="12">
        <f ca="1">ROUND(INDIRECT(ADDRESS(ROW()+(0), COLUMN()+(-3), 1))*INDIRECT(ADDRESS(ROW()+(0), COLUMN()+(-1), 1)), 2)</f>
        <v>2224.120000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0.600000</v>
      </c>
      <c r="F10" s="15" t="s">
        <v>16</v>
      </c>
      <c r="G10" s="16">
        <v>23.010000</v>
      </c>
      <c r="H10" s="16">
        <f ca="1">ROUND(INDIRECT(ADDRESS(ROW()+(0), COLUMN()+(-3), 1))*INDIRECT(ADDRESS(ROW()+(0), COLUMN()+(-1), 1)), 2)</f>
        <v>13.810000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0.117000</v>
      </c>
      <c r="F11" s="15" t="s">
        <v>19</v>
      </c>
      <c r="G11" s="16">
        <v>1040.550000</v>
      </c>
      <c r="H11" s="16">
        <f ca="1">ROUND(INDIRECT(ADDRESS(ROW()+(0), COLUMN()+(-3), 1))*INDIRECT(ADDRESS(ROW()+(0), COLUMN()+(-1), 1)), 2)</f>
        <v>121.740000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0.749000</v>
      </c>
      <c r="F12" s="15" t="s">
        <v>22</v>
      </c>
      <c r="G12" s="16">
        <v>390.950000</v>
      </c>
      <c r="H12" s="16">
        <f ca="1">ROUND(INDIRECT(ADDRESS(ROW()+(0), COLUMN()+(-3), 1))*INDIRECT(ADDRESS(ROW()+(0), COLUMN()+(-1), 1)), 2)</f>
        <v>292.820000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0.749000</v>
      </c>
      <c r="F13" s="19" t="s">
        <v>25</v>
      </c>
      <c r="G13" s="20">
        <v>287.870000</v>
      </c>
      <c r="H13" s="20">
        <f ca="1">ROUND(INDIRECT(ADDRESS(ROW()+(0), COLUMN()+(-3), 1))*INDIRECT(ADDRESS(ROW()+(0), COLUMN()+(-1), 1)), 2)</f>
        <v>215.610000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2868.100000</v>
      </c>
      <c r="H14" s="23">
        <f ca="1">ROUND(INDIRECT(ADDRESS(ROW()+(0), COLUMN()+(-3), 1))*INDIRECT(ADDRESS(ROW()+(0), COLUMN()+(-1), 1))/100, 2)</f>
        <v>57.360000</v>
      </c>
    </row>
    <row r="15" spans="1:8" ht="13.50" thickBot="1" customHeight="1">
      <c r="A15" s="24" t="s">
        <v>28</v>
      </c>
      <c r="B15" s="24"/>
      <c r="C15" s="25"/>
      <c r="D15" s="25"/>
      <c r="E15" s="25"/>
      <c r="F15" s="26"/>
      <c r="G15" s="24" t="s">
        <v>29</v>
      </c>
      <c r="H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2925.460000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