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<sst xmlns="http://schemas.openxmlformats.org/spreadsheetml/2006/main" count="42" uniqueCount="42">
  <si>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</si>
  <si>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RCV240</t>
  </si>
  <si>
    <t xml:space="preserve">U</t>
  </si>
  <si>
    <t xml:space="preserve">Unité eau-eau, pompe à chaleur géothermique, pour production d'E.C.S., chauffage et refroidissement.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</si>
  <si>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d'unité eau-eau pompe à chaleur, pour chauffage, production d'E.C.S. et refroidissement, pour gaz réfrigérant R-410A, alimentation monophasée à 230 V, puissance calorifique nominale réglable entre 1,5 et 9 kW, puissance frigorifique nominale réglable entre 1,5 et 8 kW, COP 4,5, EER 4,5, dimensions 1804x600x710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</si>
  <si>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</si>
  <si>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</si>
  <si>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</si>
  <si>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</si>
  <si>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</si>
  <si>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</si>
  <si>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mt42eco050cki</t>
  </si>
  <si>
    <t xml:space="preserve">Unité eau-eau pompe à chaleur, pour chauffage, production d'E.C.S. et refroidissement, pour gaz réfrigérant R-410A, alimentation monophasée à 230 V, puissance calorifique nominale réglable entre 1,5 et 9 kW, puissance frigorifique nominale réglable entre 1,5 et 8 kW, COP 4,5, EER 4,5, dimensions 1804x600x710 mm, puissance sonore 44 dBA, poids 245 kg, avec compresseur scroll avec technologie Inverter Copeland avec moteur électrique à aimants permanents, contrôle Micro PC Carel, pompes de circulation Wilo à vitesse variable et efficience élevée (classe énergétique A), détendeur électronique Carel, échangeurs à plaques Alfa Laval, ballon d'E.C.S. de 165 litres avec serpentin en acier inoxydable et prise pour recirculation de 3/4" de diamètre, vase d'expansion de 8 l, groupe de sécurité et kit d'isolation acoustique intégral, avec possibilité de connecter en cascade jusqu'à 3 unités et avec possibilité de gérer jusqu'à 4 surpresseurs, pour un circuit direct et trois circuits avec vanne mélangeuse, avec deux sondes d'immersion et sonde de température extérieure.</t>
  </si>
  <si>
    <t xml:space="preserve">U</t>
  </si>
  <si>
    <t xml:space="preserve">mt37www060f</t>
  </si>
  <si>
    <t xml:space="preserve">Clapet antipollution de laiton, avec tamis en acier inoxydable avec perforations de 0,5 mm de diamètre, avec filet de 1 1/4", pour une pression maximale de travail de 16 bar et une température maximale de 110°C.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</si>
  <si>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</si>
  <si>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</si>
  <si>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</si>
  <si>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</si>
  <si>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mt37www050e</t>
  </si>
  <si>
    <t xml:space="preserve">Manchon antivibration, en caoutchouc, avec filet de 1 1/4", pour une pression maximale de travail de 10 bar.</t>
  </si>
  <si>
    <t xml:space="preserve">U</t>
  </si>
  <si>
    <t xml:space="preserve">mt37www050c</t>
  </si>
  <si>
    <t xml:space="preserve">Manchon antivibration, en caoutchouc, avec filet de 1", pour une pression maximale de travail de 10 bar.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</si>
  <si>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</si>
  <si>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</si>
  <si>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</si>
  <si>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</si>
  <si>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</si>
  <si>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</si>
  <si>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</si>
  <si>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</si>
  <si>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</si>
  <si>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</si>
  <si>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</si>
  <si>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</si>
  <si>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</si>
  <si>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</si>
  <si>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</si>
  <si>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1.019.705,91DA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</si>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</sst>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3.4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1503247.060000</v>
      </c>
      <c r="H9" s="13">
        <f ca="1">ROUND(INDIRECT(ADDRESS(ROW()+(0), COLUMN()+(-3), 1))*INDIRECT(ADDRESS(ROW()+(0), COLUMN()+(-1), 1)), 2)</f>
        <v>1503247.060000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2.000000</v>
      </c>
      <c r="F10" s="16" t="s">
        <v>16</v>
      </c>
      <c r="G10" s="17">
        <v>2072.230000</v>
      </c>
      <c r="H10" s="17">
        <f ca="1">ROUND(INDIRECT(ADDRESS(ROW()+(0), COLUMN()+(-3), 1))*INDIRECT(ADDRESS(ROW()+(0), COLUMN()+(-1), 1)), 2)</f>
        <v>4144.460000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1.000000</v>
      </c>
      <c r="F11" s="16" t="s">
        <v>19</v>
      </c>
      <c r="G11" s="17">
        <v>3642.030000</v>
      </c>
      <c r="H11" s="17">
        <f ca="1">ROUND(INDIRECT(ADDRESS(ROW()+(0), COLUMN()+(-3), 1))*INDIRECT(ADDRESS(ROW()+(0), COLUMN()+(-1), 1)), 2)</f>
        <v>3642.030000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4.000000</v>
      </c>
      <c r="F12" s="16" t="s">
        <v>22</v>
      </c>
      <c r="G12" s="17">
        <v>2040.390000</v>
      </c>
      <c r="H12" s="17">
        <f ca="1">ROUND(INDIRECT(ADDRESS(ROW()+(0), COLUMN()+(-3), 1))*INDIRECT(ADDRESS(ROW()+(0), COLUMN()+(-1), 1)), 2)</f>
        <v>8161.560000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2.000000</v>
      </c>
      <c r="F13" s="16" t="s">
        <v>25</v>
      </c>
      <c r="G13" s="17">
        <v>1789.390000</v>
      </c>
      <c r="H13" s="17">
        <f ca="1">ROUND(INDIRECT(ADDRESS(ROW()+(0), COLUMN()+(-3), 1))*INDIRECT(ADDRESS(ROW()+(0), COLUMN()+(-1), 1)), 2)</f>
        <v>3578.780000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4.000000</v>
      </c>
      <c r="F14" s="16" t="s">
        <v>28</v>
      </c>
      <c r="G14" s="17">
        <v>1644.020000</v>
      </c>
      <c r="H14" s="17">
        <f ca="1">ROUND(INDIRECT(ADDRESS(ROW()+(0), COLUMN()+(-3), 1))*INDIRECT(ADDRESS(ROW()+(0), COLUMN()+(-1), 1)), 2)</f>
        <v>6576.080000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2.000000</v>
      </c>
      <c r="F15" s="16" t="s">
        <v>31</v>
      </c>
      <c r="G15" s="17">
        <v>1057.320000</v>
      </c>
      <c r="H15" s="17">
        <f ca="1">ROUND(INDIRECT(ADDRESS(ROW()+(0), COLUMN()+(-3), 1))*INDIRECT(ADDRESS(ROW()+(0), COLUMN()+(-1), 1)), 2)</f>
        <v>2114.640000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37.415000</v>
      </c>
      <c r="F16" s="16" t="s">
        <v>34</v>
      </c>
      <c r="G16" s="17">
        <v>475.070000</v>
      </c>
      <c r="H16" s="17">
        <f ca="1">ROUND(INDIRECT(ADDRESS(ROW()+(0), COLUMN()+(-3), 1))*INDIRECT(ADDRESS(ROW()+(0), COLUMN()+(-1), 1)), 2)</f>
        <v>17774.740000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37.415000</v>
      </c>
      <c r="F17" s="20" t="s">
        <v>37</v>
      </c>
      <c r="G17" s="21">
        <v>342.380000</v>
      </c>
      <c r="H17" s="21">
        <f ca="1">ROUND(INDIRECT(ADDRESS(ROW()+(0), COLUMN()+(-3), 1))*INDIRECT(ADDRESS(ROW()+(0), COLUMN()+(-1), 1)), 2)</f>
        <v>12810.150000</v>
      </c>
    </row>
    <row r="18" spans="1:8" ht="13.50" thickBot="1" customHeight="1">
      <c r="A18" s="18"/>
      <c r="B18" s="18"/>
      <c r="C18" s="18"/>
      <c r="D18" s="5" t="s">
        <v>38</v>
      </c>
      <c r="E18" s="22">
        <v>2.000000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1562049.500000</v>
      </c>
      <c r="H18" s="24">
        <f ca="1">ROUND(INDIRECT(ADDRESS(ROW()+(0), COLUMN()+(-3), 1))*INDIRECT(ADDRESS(ROW()+(0), COLUMN()+(-1), 1))/100, 2)</f>
        <v>31240.990000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1593290.490000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