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<sst xmlns="http://schemas.openxmlformats.org/spreadsheetml/2006/main" count="51" uniqueCount="51">
  <si>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</si>
  <si>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RCV220</t>
  </si>
  <si>
    <t xml:space="preserve">U</t>
  </si>
  <si>
    <t xml:space="preserve">Équipement eau-eau, pompe à chaleur géothermique, pour production d'E.C.S., chauffage et refroidissement passif.</t>
  </si>
  <si>
    <r>
      <rPr>
        <sz val="8.25"/>
        <color rgb="FF000000"/>
        <rFont val="Arial"/>
        <family val="2"/>
      </rPr>
      <t xml:space="preserve">Rénovation énergétique des bâtiments via la mise en place, en remplacement d'un équipement existant, d'unité eau-eau pompe à chaleur, pour chauffage, production d'E.C.S. (en combinaison avec un échangeur indépendant) et refroidissement passif, pour gaz réfrigérant R-410A, alimentation monophasée à 230 V, puissance calorifique nominale réglable entre 1,5 et 9 kW, puissance frigorifique passive nominale 4 kW, COP 4,5, dimensions 1060x600x710 mm, avec ballon échangeur d'E.C.S. en acier inoxydable AISI 316, de capacité 200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</si>
  <si>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</si>
  <si>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</si>
  <si>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</si>
  <si>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</si>
  <si>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</si>
  <si>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</si>
  <si>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mt42eco040dbe</t>
  </si>
  <si>
    <t xml:space="preserve">Unité eau-eau pompe à chaleur, pour chauffage, production d'E.C.S. (en combinaison avec un échangeur indépendant) et refroidissement passif, pour gaz réfrigérant R-410A, alimentation monophasée à 230 V, puissance calorifique nominale réglable entre 1,5 et 9 kW, puissance frigorifique passive nominale 4 kW, COP 4,5, dimensions 1060x600x710 mm, puissance sonore 44 dBA, poids 192 kg, avec compresseur scroll avec technologie Inverter Copeland avec moteur électrique à aimants permanents, contrôle Micro PC Carel, pompes de circulation Wilo à vitesse variable et efficience élevée (classe énergétique A), détendeur électronique Carel, échangeurs à plaques Alfa Laval, vase d'expansion de 8 l, groupe de sécurité et kit d'isolation acoustique intégral, avec possibilité de connecter en cascade jusqu'à 3 unités et avec possibilité de gérer jusqu'à 4 surpresseurs, pour un circuit direct et trois circuits avec vanne mélangeuse, avec deux sondes d'immersion et sonde de température extérieure.</t>
  </si>
  <si>
    <t xml:space="preserve">U</t>
  </si>
  <si>
    <t xml:space="preserve">mt42eco100a</t>
  </si>
  <si>
    <t xml:space="preserve">Ballon échangeur d'E.C.S. en acier inoxydable AISI 316, de capacité 200 litres, de 520 mm de diamètre extérieur, 1502 mm de hauteur totale, 8 bar de pression de travail, avec serpentin en spirale annelé flexible de 2,2 m² de surface d'échange, isolation thermique en mousse rigide de polyuréthane injecté sans HCFC et finition extérieure avec recouvrement en PVC semi-rigide.</t>
  </si>
  <si>
    <t xml:space="preserve">U</t>
  </si>
  <si>
    <t xml:space="preserve">mt37www060f</t>
  </si>
  <si>
    <t xml:space="preserve">Clapet antipollution de laiton, avec tamis en acier inoxydable avec perforations de 0,5 mm de diamètre, avec filet de 1 1/4", pour une pression maximale de travail de 16 bar et une température maximale de 110°C.</t>
  </si>
  <si>
    <t xml:space="preserve">U</t>
  </si>
  <si>
    <t xml:space="preserve">mt37www050c</t>
  </si>
  <si>
    <t xml:space="preserve">Manchon antivibration, en caoutchouc, avec filet de 1", pour une pression maximale de travail de 10 bar.</t>
  </si>
  <si>
    <t xml:space="preserve">U</t>
  </si>
  <si>
    <t xml:space="preserve">mt37www050e</t>
  </si>
  <si>
    <t xml:space="preserve">Manchon antivibration, en caoutchouc, avec filet de 1 1/4", pour une pression maximale de travail de 10 bar.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</si>
  <si>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</si>
  <si>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</si>
  <si>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</si>
  <si>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</si>
  <si>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</si>
  <si>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</si>
  <si>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</si>
  <si>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mt37sve010e</t>
  </si>
  <si>
    <t xml:space="preserve">Vanne à sphère en laiton nickelé à visser de 1 1/4".</t>
  </si>
  <si>
    <t xml:space="preserve">U</t>
  </si>
  <si>
    <t xml:space="preserve">mt42eco500a</t>
  </si>
  <si>
    <t xml:space="preserve">Kit pour remplissage du circuit avec du glycol, avec vanne à sphère de 1 1/4" et filtre de maille de 0,6 mm.</t>
  </si>
  <si>
    <t xml:space="preserve">U</t>
  </si>
  <si>
    <t xml:space="preserve">mt42eco600ba</t>
  </si>
  <si>
    <t xml:space="preserve">Matériau auxiliaire pour installation de chauffage avec unité eau-eau pompe à chaleur.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</si>
  <si>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</si>
  <si>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</si>
  <si>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</si>
  <si>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</si>
  <si>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</si>
  <si>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</si>
  <si>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</si>
  <si>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</si>
  <si>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</si>
  <si>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1.038.708,97DA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</si>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</sst>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73.44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29.00" thickBot="1" customHeight="1">
      <c r="A9" s="7" t="s">
        <v>11</v>
      </c>
      <c r="B9" s="7"/>
      <c r="C9" s="7"/>
      <c r="D9" s="7" t="s">
        <v>12</v>
      </c>
      <c r="E9" s="9">
        <v>1.000000</v>
      </c>
      <c r="F9" s="11" t="s">
        <v>13</v>
      </c>
      <c r="G9" s="13">
        <v>1249605.820000</v>
      </c>
      <c r="H9" s="13">
        <f ca="1">ROUND(INDIRECT(ADDRESS(ROW()+(0), COLUMN()+(-3), 1))*INDIRECT(ADDRESS(ROW()+(0), COLUMN()+(-1), 1)), 2)</f>
        <v>1249605.820000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1.000000</v>
      </c>
      <c r="F10" s="16" t="s">
        <v>16</v>
      </c>
      <c r="G10" s="17">
        <v>163175.860000</v>
      </c>
      <c r="H10" s="17">
        <f ca="1">ROUND(INDIRECT(ADDRESS(ROW()+(0), COLUMN()+(-3), 1))*INDIRECT(ADDRESS(ROW()+(0), COLUMN()+(-1), 1)), 2)</f>
        <v>163175.860000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2.000000</v>
      </c>
      <c r="F11" s="16" t="s">
        <v>19</v>
      </c>
      <c r="G11" s="17">
        <v>2072.230000</v>
      </c>
      <c r="H11" s="17">
        <f ca="1">ROUND(INDIRECT(ADDRESS(ROW()+(0), COLUMN()+(-3), 1))*INDIRECT(ADDRESS(ROW()+(0), COLUMN()+(-1), 1)), 2)</f>
        <v>4144.460000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2.000000</v>
      </c>
      <c r="F12" s="16" t="s">
        <v>22</v>
      </c>
      <c r="G12" s="17">
        <v>1789.390000</v>
      </c>
      <c r="H12" s="17">
        <f ca="1">ROUND(INDIRECT(ADDRESS(ROW()+(0), COLUMN()+(-3), 1))*INDIRECT(ADDRESS(ROW()+(0), COLUMN()+(-1), 1)), 2)</f>
        <v>3578.780000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4.000000</v>
      </c>
      <c r="F13" s="16" t="s">
        <v>25</v>
      </c>
      <c r="G13" s="17">
        <v>2040.390000</v>
      </c>
      <c r="H13" s="17">
        <f ca="1">ROUND(INDIRECT(ADDRESS(ROW()+(0), COLUMN()+(-3), 1))*INDIRECT(ADDRESS(ROW()+(0), COLUMN()+(-1), 1)), 2)</f>
        <v>8161.560000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1.000000</v>
      </c>
      <c r="F14" s="16" t="s">
        <v>28</v>
      </c>
      <c r="G14" s="17">
        <v>3642.030000</v>
      </c>
      <c r="H14" s="17">
        <f ca="1">ROUND(INDIRECT(ADDRESS(ROW()+(0), COLUMN()+(-3), 1))*INDIRECT(ADDRESS(ROW()+(0), COLUMN()+(-1), 1)), 2)</f>
        <v>3642.030000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6.000000</v>
      </c>
      <c r="F15" s="16" t="s">
        <v>31</v>
      </c>
      <c r="G15" s="17">
        <v>1057.320000</v>
      </c>
      <c r="H15" s="17">
        <f ca="1">ROUND(INDIRECT(ADDRESS(ROW()+(0), COLUMN()+(-3), 1))*INDIRECT(ADDRESS(ROW()+(0), COLUMN()+(-1), 1)), 2)</f>
        <v>6343.920000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4.000000</v>
      </c>
      <c r="F16" s="16" t="s">
        <v>34</v>
      </c>
      <c r="G16" s="17">
        <v>1644.020000</v>
      </c>
      <c r="H16" s="17">
        <f ca="1">ROUND(INDIRECT(ADDRESS(ROW()+(0), COLUMN()+(-3), 1))*INDIRECT(ADDRESS(ROW()+(0), COLUMN()+(-1), 1)), 2)</f>
        <v>6576.080000</v>
      </c>
    </row>
    <row r="17" spans="1:8" ht="24.00" thickBot="1" customHeight="1">
      <c r="A17" s="14" t="s">
        <v>35</v>
      </c>
      <c r="B17" s="14"/>
      <c r="C17" s="14"/>
      <c r="D17" s="14" t="s">
        <v>36</v>
      </c>
      <c r="E17" s="15">
        <v>1.000000</v>
      </c>
      <c r="F17" s="16" t="s">
        <v>37</v>
      </c>
      <c r="G17" s="17">
        <v>18600.360000</v>
      </c>
      <c r="H17" s="17">
        <f ca="1">ROUND(INDIRECT(ADDRESS(ROW()+(0), COLUMN()+(-3), 1))*INDIRECT(ADDRESS(ROW()+(0), COLUMN()+(-1), 1)), 2)</f>
        <v>18600.360000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1.000000</v>
      </c>
      <c r="F18" s="16" t="s">
        <v>40</v>
      </c>
      <c r="G18" s="17">
        <v>126820.620000</v>
      </c>
      <c r="H18" s="17">
        <f ca="1">ROUND(INDIRECT(ADDRESS(ROW()+(0), COLUMN()+(-3), 1))*INDIRECT(ADDRESS(ROW()+(0), COLUMN()+(-1), 1)), 2)</f>
        <v>126820.620000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0.624000</v>
      </c>
      <c r="F19" s="16" t="s">
        <v>43</v>
      </c>
      <c r="G19" s="17">
        <v>475.070000</v>
      </c>
      <c r="H19" s="17">
        <f ca="1">ROUND(INDIRECT(ADDRESS(ROW()+(0), COLUMN()+(-3), 1))*INDIRECT(ADDRESS(ROW()+(0), COLUMN()+(-1), 1)), 2)</f>
        <v>296.440000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0.624000</v>
      </c>
      <c r="F20" s="20" t="s">
        <v>46</v>
      </c>
      <c r="G20" s="21">
        <v>342.380000</v>
      </c>
      <c r="H20" s="21">
        <f ca="1">ROUND(INDIRECT(ADDRESS(ROW()+(0), COLUMN()+(-3), 1))*INDIRECT(ADDRESS(ROW()+(0), COLUMN()+(-1), 1)), 2)</f>
        <v>213.650000</v>
      </c>
    </row>
    <row r="21" spans="1:8" ht="13.50" thickBot="1" customHeight="1">
      <c r="A21" s="18"/>
      <c r="B21" s="18"/>
      <c r="C21" s="18"/>
      <c r="D21" s="5" t="s">
        <v>47</v>
      </c>
      <c r="E21" s="22">
        <v>2.000000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1591159.580000</v>
      </c>
      <c r="H21" s="24">
        <f ca="1">ROUND(INDIRECT(ADDRESS(ROW()+(0), COLUMN()+(-3), 1))*INDIRECT(ADDRESS(ROW()+(0), COLUMN()+(-1), 1))/100, 2)</f>
        <v>31823.190000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1622982.770000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