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<sst xmlns="http://schemas.openxmlformats.org/spreadsheetml/2006/main" count="51" uniqueCount="51">
  <si>
    <t xml:space="preserve"/>
  </si>
  <si>
    <t xml:space="preserve">RCV210</t>
  </si>
  <si>
    <t xml:space="preserve">U</t>
  </si>
  <si>
    <t xml:space="preserve">Équipement eau-eau, pompe à chaleur géothermique, pour production d'E.C.S., chauffage et refroidissement.</t>
  </si>
  <si>
    <r>
      <rPr>
        <sz val="8.25"/>
        <color rgb="FF000000"/>
        <rFont val="Arial"/>
        <family val="2"/>
      </rPr>
      <t xml:space="preserve">Rénovation énergétique des bâtiments via la mise en place, en remplacement d'un équipement existant, de pompe à chaleur géothermique eau-eau, pour chauffage et refroidissement, pour gaz réfrigérant R-410A, alimentation triphasée à 400 V, puissance calorifique réglable entre 1,3 et 11 kW, puissance frigorifique réglable entre 1,4 et 11 kW, COP 4,5, EER 5,2, dimensions 1060x600x710 mm, avec ballon échangeur d'E.C.S. en acier inoxydable AISI 316, de capacité 200 litres, classe d'efficacité énergétique B.</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</si>
  <si>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</si>
  <si>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</si>
  <si>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</si>
  <si>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</si>
  <si>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</si>
  <si>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</si>
  <si>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mt42eco040con</t>
  </si>
  <si>
    <t xml:space="preserve">Pompe à chaleur géothermique eau-eau, pour chauffage et refroidissement, pour gaz réfrigérant R-410A, alimentation triphasée à 400 V, puissance calorifique réglable entre 1,3 et 11 kW, puissance frigorifique réglable entre 1,4 et 11 kW, COP 4,5, EER 5,2, dimensions 1060x600x710 mm, puissance sonore 44 dBA, poids 184 kg, avec compresseur scroll avec technologie Inverter Copeland avec moteur électrique à aimants permanents, contrôle Micro PC Carel, pompes de circulation Wilo à vitesse variable et efficience élevée (classe énergétique A), détendeur électronique Carel, échangeurs à plaques Alfa Laval, vase d'expansion de 8 l, groupe de sécurité et kit d'isolation acoustique intégral, avec possibilité de connecter en cascade jusqu'à 3 unités et avec possibilité de gérer jusqu'à 4 surpresseurs, pour un circuit direct et trois circuits avec vanne mélangeuse, avec deux sondes d'immersion et sonde de température extérieure.</t>
  </si>
  <si>
    <t xml:space="preserve">U</t>
  </si>
  <si>
    <t xml:space="preserve">mt42eco100aa</t>
  </si>
  <si>
    <t xml:space="preserve">Ballon échangeur d'E.C.S. en acier inoxydable AISI 316, de capacité 200 litres, classe d'efficacité énergétique B, de 520 mm de diamètre extérieur, 1505 mm de hauteur totale, 8 bar de pression de travail, avec serpentin en spirale annelé flexible de 2,3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</si>
  <si>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</si>
  <si>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</si>
  <si>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</si>
  <si>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</si>
  <si>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mt37www050c</t>
  </si>
  <si>
    <t xml:space="preserve">Manchon antivibration, en caoutchouc, avec filet de 1", pour une pression maximale de travail de 10 bar.</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</si>
  <si>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</si>
  <si>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</si>
  <si>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</si>
  <si>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</si>
  <si>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</si>
  <si>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</si>
  <si>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</si>
  <si>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</si>
  <si>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</si>
  <si>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</si>
  <si>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</si>
  <si>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</si>
  <si>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</si>
  <si>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mt42eco500a</t>
  </si>
  <si>
    <t xml:space="preserve">Kit pour remplissage du circuit avec du glycol, avec vanne à sphère de 1 1/4" et filtre de maille de 0,6 mm.</t>
  </si>
  <si>
    <t xml:space="preserve">U</t>
  </si>
  <si>
    <t xml:space="preserve">mt42eco600ba</t>
  </si>
  <si>
    <t xml:space="preserve">Matériau auxiliaire pour installation de chauffage avec unité eau-eau pompe à chaleur.</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</si>
  <si>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</si>
  <si>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</si>
  <si>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</si>
  <si>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</si>
  <si>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</si>
  <si>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</si>
  <si>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</si>
  <si>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</si>
  <si>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</si>
  <si>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1.618.125,54DA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</si>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</sst>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1.96898e+006</v>
      </c>
      <c r="H9" s="13">
        <f ca="1">ROUND(INDIRECT(ADDRESS(ROW()+(0), COLUMN()+(-3), 1))*INDIRECT(ADDRESS(ROW()+(0), COLUMN()+(-1), 1)), 2)</f>
        <v>1.96898e+006</v>
      </c>
    </row>
    <row r="10" spans="1:8" ht="55.50" thickBot="1" customHeight="1">
      <c r="A10" s="14" t="s">
        <v>14</v>
      </c>
      <c r="B10" s="14"/>
      <c r="C10" s="14"/>
      <c r="D10" s="14" t="s">
        <v>15</v>
      </c>
      <c r="E10" s="15">
        <v>1</v>
      </c>
      <c r="F10" s="16" t="s">
        <v>16</v>
      </c>
      <c r="G10" s="17">
        <v>278501</v>
      </c>
      <c r="H10" s="17">
        <f ca="1">ROUND(INDIRECT(ADDRESS(ROW()+(0), COLUMN()+(-3), 1))*INDIRECT(ADDRESS(ROW()+(0), COLUMN()+(-1), 1)), 2)</f>
        <v>278501</v>
      </c>
    </row>
    <row r="11" spans="1:8" ht="34.50" thickBot="1" customHeight="1">
      <c r="A11" s="14" t="s">
        <v>17</v>
      </c>
      <c r="B11" s="14"/>
      <c r="C11" s="14"/>
      <c r="D11" s="14" t="s">
        <v>18</v>
      </c>
      <c r="E11" s="15">
        <v>2</v>
      </c>
      <c r="F11" s="16" t="s">
        <v>19</v>
      </c>
      <c r="G11" s="17">
        <v>2252.21</v>
      </c>
      <c r="H11" s="17">
        <f ca="1">ROUND(INDIRECT(ADDRESS(ROW()+(0), COLUMN()+(-3), 1))*INDIRECT(ADDRESS(ROW()+(0), COLUMN()+(-1), 1)), 2)</f>
        <v>4504.42</v>
      </c>
    </row>
    <row r="12" spans="1:8" ht="24.00" thickBot="1" customHeight="1">
      <c r="A12" s="14" t="s">
        <v>20</v>
      </c>
      <c r="B12" s="14"/>
      <c r="C12" s="14"/>
      <c r="D12" s="14" t="s">
        <v>21</v>
      </c>
      <c r="E12" s="15">
        <v>2</v>
      </c>
      <c r="F12" s="16" t="s">
        <v>22</v>
      </c>
      <c r="G12" s="17">
        <v>2978.42</v>
      </c>
      <c r="H12" s="17">
        <f ca="1">ROUND(INDIRECT(ADDRESS(ROW()+(0), COLUMN()+(-3), 1))*INDIRECT(ADDRESS(ROW()+(0), COLUMN()+(-1), 1)), 2)</f>
        <v>5956.84</v>
      </c>
    </row>
    <row r="13" spans="1:8" ht="24.00" thickBot="1" customHeight="1">
      <c r="A13" s="14" t="s">
        <v>23</v>
      </c>
      <c r="B13" s="14"/>
      <c r="C13" s="14"/>
      <c r="D13" s="14" t="s">
        <v>24</v>
      </c>
      <c r="E13" s="15">
        <v>4</v>
      </c>
      <c r="F13" s="16" t="s">
        <v>25</v>
      </c>
      <c r="G13" s="17">
        <v>4483.92</v>
      </c>
      <c r="H13" s="17">
        <f ca="1">ROUND(INDIRECT(ADDRESS(ROW()+(0), COLUMN()+(-3), 1))*INDIRECT(ADDRESS(ROW()+(0), COLUMN()+(-1), 1)), 2)</f>
        <v>17935.7</v>
      </c>
    </row>
    <row r="14" spans="1:8" ht="24.00" thickBot="1" customHeight="1">
      <c r="A14" s="14" t="s">
        <v>26</v>
      </c>
      <c r="B14" s="14"/>
      <c r="C14" s="14"/>
      <c r="D14" s="14" t="s">
        <v>27</v>
      </c>
      <c r="E14" s="15">
        <v>1</v>
      </c>
      <c r="F14" s="16" t="s">
        <v>28</v>
      </c>
      <c r="G14" s="17">
        <v>10926.3</v>
      </c>
      <c r="H14" s="17">
        <f ca="1">ROUND(INDIRECT(ADDRESS(ROW()+(0), COLUMN()+(-3), 1))*INDIRECT(ADDRESS(ROW()+(0), COLUMN()+(-1), 1)), 2)</f>
        <v>10926.3</v>
      </c>
    </row>
    <row r="15" spans="1:8" ht="13.50" thickBot="1" customHeight="1">
      <c r="A15" s="14" t="s">
        <v>29</v>
      </c>
      <c r="B15" s="14"/>
      <c r="C15" s="14"/>
      <c r="D15" s="14" t="s">
        <v>30</v>
      </c>
      <c r="E15" s="15">
        <v>6</v>
      </c>
      <c r="F15" s="16" t="s">
        <v>31</v>
      </c>
      <c r="G15" s="17">
        <v>1466.18</v>
      </c>
      <c r="H15" s="17">
        <f ca="1">ROUND(INDIRECT(ADDRESS(ROW()+(0), COLUMN()+(-3), 1))*INDIRECT(ADDRESS(ROW()+(0), COLUMN()+(-1), 1)), 2)</f>
        <v>8797.08</v>
      </c>
    </row>
    <row r="16" spans="1:8" ht="13.50" thickBot="1" customHeight="1">
      <c r="A16" s="14" t="s">
        <v>32</v>
      </c>
      <c r="B16" s="14"/>
      <c r="C16" s="14"/>
      <c r="D16" s="14" t="s">
        <v>33</v>
      </c>
      <c r="E16" s="15">
        <v>4</v>
      </c>
      <c r="F16" s="16" t="s">
        <v>34</v>
      </c>
      <c r="G16" s="17">
        <v>2024.34</v>
      </c>
      <c r="H16" s="17">
        <f ca="1">ROUND(INDIRECT(ADDRESS(ROW()+(0), COLUMN()+(-3), 1))*INDIRECT(ADDRESS(ROW()+(0), COLUMN()+(-1), 1)), 2)</f>
        <v>8097.36</v>
      </c>
    </row>
    <row r="17" spans="1:8" ht="24.00" thickBot="1" customHeight="1">
      <c r="A17" s="14" t="s">
        <v>35</v>
      </c>
      <c r="B17" s="14"/>
      <c r="C17" s="14"/>
      <c r="D17" s="14" t="s">
        <v>36</v>
      </c>
      <c r="E17" s="15">
        <v>1</v>
      </c>
      <c r="F17" s="16" t="s">
        <v>37</v>
      </c>
      <c r="G17" s="17">
        <v>28239.6</v>
      </c>
      <c r="H17" s="17">
        <f ca="1">ROUND(INDIRECT(ADDRESS(ROW()+(0), COLUMN()+(-3), 1))*INDIRECT(ADDRESS(ROW()+(0), COLUMN()+(-1), 1)), 2)</f>
        <v>28239.6</v>
      </c>
    </row>
    <row r="18" spans="1:8" ht="13.50" thickBot="1" customHeight="1">
      <c r="A18" s="14" t="s">
        <v>38</v>
      </c>
      <c r="B18" s="14"/>
      <c r="C18" s="14"/>
      <c r="D18" s="14" t="s">
        <v>39</v>
      </c>
      <c r="E18" s="15">
        <v>1</v>
      </c>
      <c r="F18" s="16" t="s">
        <v>40</v>
      </c>
      <c r="G18" s="17">
        <v>146067</v>
      </c>
      <c r="H18" s="17">
        <f ca="1">ROUND(INDIRECT(ADDRESS(ROW()+(0), COLUMN()+(-3), 1))*INDIRECT(ADDRESS(ROW()+(0), COLUMN()+(-1), 1)), 2)</f>
        <v>146067</v>
      </c>
    </row>
    <row r="19" spans="1:8" ht="13.50" thickBot="1" customHeight="1">
      <c r="A19" s="14" t="s">
        <v>41</v>
      </c>
      <c r="B19" s="14"/>
      <c r="C19" s="14"/>
      <c r="D19" s="14" t="s">
        <v>42</v>
      </c>
      <c r="E19" s="15">
        <v>0.619</v>
      </c>
      <c r="F19" s="16" t="s">
        <v>43</v>
      </c>
      <c r="G19" s="17">
        <v>691.06</v>
      </c>
      <c r="H19" s="17">
        <f ca="1">ROUND(INDIRECT(ADDRESS(ROW()+(0), COLUMN()+(-3), 1))*INDIRECT(ADDRESS(ROW()+(0), COLUMN()+(-1), 1)), 2)</f>
        <v>427.77</v>
      </c>
    </row>
    <row r="20" spans="1:8" ht="13.50" thickBot="1" customHeight="1">
      <c r="A20" s="14" t="s">
        <v>44</v>
      </c>
      <c r="B20" s="14"/>
      <c r="C20" s="14"/>
      <c r="D20" s="18" t="s">
        <v>45</v>
      </c>
      <c r="E20" s="19">
        <v>0.619</v>
      </c>
      <c r="F20" s="20" t="s">
        <v>46</v>
      </c>
      <c r="G20" s="21">
        <v>501.84</v>
      </c>
      <c r="H20" s="21">
        <f ca="1">ROUND(INDIRECT(ADDRESS(ROW()+(0), COLUMN()+(-3), 1))*INDIRECT(ADDRESS(ROW()+(0), COLUMN()+(-1), 1)), 2)</f>
        <v>310.64</v>
      </c>
    </row>
    <row r="21" spans="1:8" ht="13.50" thickBot="1" customHeight="1">
      <c r="A21" s="18"/>
      <c r="B21" s="18"/>
      <c r="C21" s="18"/>
      <c r="D21" s="5" t="s">
        <v>47</v>
      </c>
      <c r="E21" s="22">
        <v>2</v>
      </c>
      <c r="F21" s="23" t="s">
        <v>48</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2.47875e+006</v>
      </c>
      <c r="H21" s="24">
        <f ca="1">ROUND(INDIRECT(ADDRESS(ROW()+(0), COLUMN()+(-3), 1))*INDIRECT(ADDRESS(ROW()+(0), COLUMN()+(-1), 1))/100, 2)</f>
        <v>49574.9</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2.52832e+006</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