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<sst xmlns="http://schemas.openxmlformats.org/spreadsheetml/2006/main" count="27" uniqueCount="27">
  <si>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</si>
  <si>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GXC060</t>
  </si>
  <si>
    <t xml:space="preserve">U</t>
  </si>
  <si>
    <t xml:space="preserve">Ancrage chimique structural sur béton, avec une capsule chimique.</t>
  </si>
  <si>
    <r>
      <rPr>
        <b/>
        <sz val="8.25"/>
        <color rgb="FF000000"/>
        <rFont val="Arial"/>
        <family val="2"/>
      </rPr>
      <t xml:space="preserve">Ancrage chimique structural réalisé en élément de béton de 110 mm d'épaisseur minimale, constitué d'un trou de 10 mm de diamètre et 80 mm de profondeur, réalisée avec une perceuse avec marteau percuteur et mèche, insertion dans le trou de capsule de résines de méthacrylate d'uréthane, M8x80, de 8 mm de diamètre et 80 mm de longueur et introduction postérieure, par vissage, d'élément de fixation composé de baguette filetée avec extrémité supérieure avec tête hexagonale, marquage de mise en place et extrémité inférieure biseautée à 45°, d'acier galvanisé qualité 5.8, selon NF EN ISO 898-1, de 8 mm de diamètre et 110 mm de longueur, écrou et rondelle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</si>
  <si>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</si>
  <si>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</si>
  <si>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</si>
  <si>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</si>
  <si>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</si>
  <si>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</si>
  <si>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mt26phi200a</t>
  </si>
  <si>
    <t xml:space="preserve">Capsule de résines de méthacrylate d'uréthane, M8x80, de 8 mm de diamètre et 80 mm de longueur, pour la réalisation des ancrages chimiques structuraux.</t>
  </si>
  <si>
    <t xml:space="preserve">U</t>
  </si>
  <si>
    <t xml:space="preserve">mt26phi400aa</t>
  </si>
  <si>
    <t xml:space="preserve">Élément de fixation composé de baguette filetée avec extrémité supérieure avec tête hexagonale, marquage de mise en place et extrémité inférieure biseautée à 45°, d'acier galvanisé qualité 5.8, selon NF EN ISO 898-1, de 8 mm de diamètre et 110 mm de longueur, écrou et rondelle, pour fixations sur structures en béton.</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</si>
  <si>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</si>
  <si>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</si>
  <si>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</si>
  <si>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</si>
  <si>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</si>
  <si>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</si>
  <si>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</si>
  <si>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Coûts directs complémentaires</t>
  </si>
  <si>
    <t xml:space="preserve">%</t>
  </si>
  <si>
    <t xml:space="preserve">Coût d'entretien décennal: 31,42DA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</si>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</sst>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61.03"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4" t="s">
        <v>4</v>
      </c>
      <c r="B5" s="4"/>
      <c r="C5" s="4"/>
      <c r="D5" s="4"/>
      <c r="E5" s="4"/>
      <c r="F5" s="4"/>
      <c r="G5" s="4"/>
    </row>
    <row r="8" spans="1:7" ht="13.50" thickBot="1" customHeight="1">
      <c r="A8" s="5" t="s">
        <v>5</v>
      </c>
      <c r="B8" s="5"/>
      <c r="C8" s="5" t="s">
        <v>6</v>
      </c>
      <c r="D8" s="5" t="s">
        <v>7</v>
      </c>
      <c r="E8" s="5" t="s">
        <v>8</v>
      </c>
      <c r="F8" s="5" t="s">
        <v>9</v>
      </c>
      <c r="G8" s="5" t="s">
        <v>10</v>
      </c>
    </row>
    <row r="9" spans="1:7" ht="34.50" thickBot="1" customHeight="1">
      <c r="A9" s="6" t="s">
        <v>11</v>
      </c>
      <c r="B9" s="6"/>
      <c r="C9" s="6" t="s">
        <v>12</v>
      </c>
      <c r="D9" s="8">
        <v>1.000000</v>
      </c>
      <c r="E9" s="10" t="s">
        <v>13</v>
      </c>
      <c r="F9" s="12">
        <v>248.380000</v>
      </c>
      <c r="G9" s="12">
        <f ca="1">ROUND(INDIRECT(ADDRESS(ROW()+(0), COLUMN()+(-3), 1))*INDIRECT(ADDRESS(ROW()+(0), COLUMN()+(-1), 1)), 2)</f>
        <v>248.380000</v>
      </c>
    </row>
    <row r="10" spans="1:7" ht="55.50" thickBot="1" customHeight="1">
      <c r="A10" s="13" t="s">
        <v>14</v>
      </c>
      <c r="B10" s="13"/>
      <c r="C10" s="13" t="s">
        <v>15</v>
      </c>
      <c r="D10" s="14">
        <v>1.000000</v>
      </c>
      <c r="E10" s="15" t="s">
        <v>16</v>
      </c>
      <c r="F10" s="16">
        <v>112.170000</v>
      </c>
      <c r="G10" s="16">
        <f ca="1">ROUND(INDIRECT(ADDRESS(ROW()+(0), COLUMN()+(-3), 1))*INDIRECT(ADDRESS(ROW()+(0), COLUMN()+(-1), 1)), 2)</f>
        <v>112.170000</v>
      </c>
    </row>
    <row r="11" spans="1:7" ht="13.50" thickBot="1" customHeight="1">
      <c r="A11" s="13" t="s">
        <v>17</v>
      </c>
      <c r="B11" s="13"/>
      <c r="C11" s="13" t="s">
        <v>18</v>
      </c>
      <c r="D11" s="14">
        <v>0.118000</v>
      </c>
      <c r="E11" s="15" t="s">
        <v>19</v>
      </c>
      <c r="F11" s="16">
        <v>390.950000</v>
      </c>
      <c r="G11" s="16">
        <f ca="1">ROUND(INDIRECT(ADDRESS(ROW()+(0), COLUMN()+(-3), 1))*INDIRECT(ADDRESS(ROW()+(0), COLUMN()+(-1), 1)), 2)</f>
        <v>46.130000</v>
      </c>
    </row>
    <row r="12" spans="1:7" ht="13.50" thickBot="1" customHeight="1">
      <c r="A12" s="13" t="s">
        <v>20</v>
      </c>
      <c r="B12" s="13"/>
      <c r="C12" s="17" t="s">
        <v>21</v>
      </c>
      <c r="D12" s="18">
        <v>0.118000</v>
      </c>
      <c r="E12" s="19" t="s">
        <v>22</v>
      </c>
      <c r="F12" s="20">
        <v>282.640000</v>
      </c>
      <c r="G12" s="20">
        <f ca="1">ROUND(INDIRECT(ADDRESS(ROW()+(0), COLUMN()+(-3), 1))*INDIRECT(ADDRESS(ROW()+(0), COLUMN()+(-1), 1)), 2)</f>
        <v>33.350000</v>
      </c>
    </row>
    <row r="13" spans="1:7" ht="13.50" thickBot="1" customHeight="1">
      <c r="A13" s="17"/>
      <c r="B13" s="17"/>
      <c r="C13" s="4" t="s">
        <v>23</v>
      </c>
      <c r="D13" s="21">
        <v>2.000000</v>
      </c>
      <c r="E13" s="22" t="s">
        <v>24</v>
      </c>
      <c r="F13" s="23">
        <f ca="1">ROUND(SUM(INDIRECT(ADDRESS(ROW()+(-1), COLUMN()+(1), 1)),INDIRECT(ADDRESS(ROW()+(-2), COLUMN()+(1), 1)),INDIRECT(ADDRESS(ROW()+(-3), COLUMN()+(1), 1)),INDIRECT(ADDRESS(ROW()+(-4), COLUMN()+(1), 1))), 2)</f>
        <v>440.030000</v>
      </c>
      <c r="G13" s="23">
        <f ca="1">ROUND(INDIRECT(ADDRESS(ROW()+(0), COLUMN()+(-3), 1))*INDIRECT(ADDRESS(ROW()+(0), COLUMN()+(-1), 1))/100, 2)</f>
        <v>8.800000</v>
      </c>
    </row>
    <row r="14" spans="1:7" ht="13.50" thickBot="1" customHeight="1">
      <c r="A14" s="24" t="s">
        <v>25</v>
      </c>
      <c r="B14" s="24"/>
      <c r="C14" s="25"/>
      <c r="D14" s="25"/>
      <c r="E14" s="26"/>
      <c r="F14" s="24" t="s">
        <v>26</v>
      </c>
      <c r="G14" s="27">
        <f ca="1">ROUND(SUM(INDIRECT(ADDRESS(ROW()+(-1), COLUMN()+(0), 1)),INDIRECT(ADDRESS(ROW()+(-2), COLUMN()+(0), 1)),INDIRECT(ADDRESS(ROW()+(-3), COLUMN()+(0), 1)),INDIRECT(ADDRESS(ROW()+(-4), COLUMN()+(0), 1)),INDIRECT(ADDRESS(ROW()+(-5), COLUMN()+(0), 1))), 2)</f>
        <v>448.830000</v>
      </c>
    </row>
  </sheetData>
  <mergeCells count="10">
    <mergeCell ref="A1:G1"/>
    <mergeCell ref="C3:G3"/>
    <mergeCell ref="A5:G5"/>
    <mergeCell ref="A8:B8"/>
    <mergeCell ref="A9:B9"/>
    <mergeCell ref="A10:B10"/>
    <mergeCell ref="A11:B11"/>
    <mergeCell ref="A12:B12"/>
    <mergeCell ref="A13:B13"/>
    <mergeCell ref="A14:D14"/>
  </mergeCells>
  <pageMargins left="0.620079" right="0.472441" top="0.472441" bottom="0.472441" header="0.0" footer="0.0"/>
  <pageSetup paperSize="9" orientation="portrait"/>
  <rowBreaks count="0" manualBreakCount="0">
    </rowBreaks>
</worksheet>
</file>