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<sst xmlns="http://schemas.openxmlformats.org/spreadsheetml/2006/main" count="87" uniqueCount="87">
  <si>
    <t xml:space="preserve"/>
  </si>
  <si>
    <t xml:space="preserve">GPE040</t>
  </si>
  <si>
    <t xml:space="preserve">m²</t>
  </si>
  <si>
    <t xml:space="preserve">Système "FOREL", d'allégement des planchers réticulés.</t>
  </si>
  <si>
    <r>
      <rPr>
        <sz val="8.25"/>
        <color rgb="FF000000"/>
        <rFont val="Arial"/>
        <family val="2"/>
      </rPr>
      <t xml:space="preserve">Structure en béton armé, réalisée avec </t>
    </r>
    <r>
      <rPr>
        <b/>
        <sz val="8.25"/>
        <color rgb="FF000000"/>
        <rFont val="Arial"/>
        <family val="2"/>
      </rPr>
      <t xml:space="preserve">béton confectionné sur le chantier BCN: CPJ-CEM II/A 32,5 - TP - B 30 - 15/25 - E: 2a - BA - P 18-305, coulage avec moyens manuels</t>
    </r>
    <r>
      <rPr>
        <sz val="8.25"/>
        <color rgb="FF000000"/>
        <rFont val="Arial"/>
        <family val="2"/>
      </rPr>
      <t xml:space="preserve">, volume total de béton </t>
    </r>
    <r>
      <rPr>
        <b/>
        <sz val="8.25"/>
        <color rgb="FF000000"/>
        <rFont val="Arial"/>
        <family val="2"/>
      </rPr>
      <t xml:space="preserve">0,173</t>
    </r>
    <r>
      <rPr>
        <sz val="8.25"/>
        <color rgb="FF000000"/>
        <rFont val="Arial"/>
        <family val="2"/>
      </rPr>
      <t xml:space="preserve"> m³/m², en considérant </t>
    </r>
    <r>
      <rPr>
        <b/>
        <sz val="8.25"/>
        <color rgb="FF000000"/>
        <rFont val="Arial"/>
        <family val="2"/>
      </rPr>
      <t xml:space="preserve">30</t>
    </r>
    <r>
      <rPr>
        <sz val="8.25"/>
        <color rgb="FF000000"/>
        <rFont val="Arial"/>
        <family val="2"/>
      </rPr>
      <t xml:space="preserve">% de surface massive, et acier </t>
    </r>
    <r>
      <rPr>
        <b/>
        <sz val="8.25"/>
        <color rgb="FF000000"/>
        <rFont val="Arial"/>
        <family val="2"/>
      </rPr>
      <t xml:space="preserve">Fe E 500</t>
    </r>
    <r>
      <rPr>
        <sz val="8.25"/>
        <color rgb="FF000000"/>
        <rFont val="Arial"/>
        <family val="2"/>
      </rPr>
      <t xml:space="preserve">, avec une quantité totale de </t>
    </r>
    <r>
      <rPr>
        <b/>
        <sz val="8.25"/>
        <color rgb="FF000000"/>
        <rFont val="Arial"/>
        <family val="2"/>
      </rPr>
      <t xml:space="preserve">15</t>
    </r>
    <r>
      <rPr>
        <sz val="8.25"/>
        <color rgb="FF000000"/>
        <rFont val="Arial"/>
        <family val="2"/>
      </rPr>
      <t xml:space="preserve"> kg/m²; constituée de: plancher réticulé, </t>
    </r>
    <r>
      <rPr>
        <b/>
        <sz val="8.25"/>
        <color rgb="FF000000"/>
        <rFont val="Arial"/>
        <family val="2"/>
      </rPr>
      <t xml:space="preserve">horizontal</t>
    </r>
    <r>
      <rPr>
        <sz val="8.25"/>
        <color rgb="FF000000"/>
        <rFont val="Arial"/>
        <family val="2"/>
      </rPr>
      <t xml:space="preserve">, sur </t>
    </r>
    <r>
      <rPr>
        <b/>
        <sz val="8.25"/>
        <color rgb="FF000000"/>
        <rFont val="Arial"/>
        <family val="2"/>
      </rPr>
      <t xml:space="preserve">système de coffrage continu</t>
    </r>
    <r>
      <rPr>
        <sz val="8.25"/>
        <color rgb="FF000000"/>
        <rFont val="Arial"/>
        <family val="2"/>
      </rPr>
      <t xml:space="preserve">; nervures "in situ" de </t>
    </r>
    <r>
      <rPr>
        <b/>
        <sz val="8.25"/>
        <color rgb="FF000000"/>
        <rFont val="Arial"/>
        <family val="2"/>
      </rPr>
      <t xml:space="preserve">12</t>
    </r>
    <r>
      <rPr>
        <sz val="8.25"/>
        <color rgb="FF000000"/>
        <rFont val="Arial"/>
        <family val="2"/>
      </rPr>
      <t xml:space="preserve"> cm, entraxe </t>
    </r>
    <r>
      <rPr>
        <b/>
        <sz val="8.25"/>
        <color rgb="FF000000"/>
        <rFont val="Arial"/>
        <family val="2"/>
      </rPr>
      <t xml:space="preserve">80</t>
    </r>
    <r>
      <rPr>
        <sz val="8.25"/>
        <color rgb="FF000000"/>
        <rFont val="Arial"/>
        <family val="2"/>
      </rPr>
      <t xml:space="preserve"> cm; </t>
    </r>
    <r>
      <rPr>
        <b/>
        <sz val="8.25"/>
        <color rgb="FF000000"/>
        <rFont val="Arial"/>
        <family val="2"/>
      </rPr>
      <t xml:space="preserve">système FOREL 22+5, pour allègement d'un plancher, avec DIT de l'Institut Eduardo Torroja nº 406R/10, composé de plaques en EPS pour zones pleines et caissons en EPS moulé, constitués de modules de base et d'un couvercle de 68x68x22 cm</t>
    </r>
    <r>
      <rPr>
        <sz val="8.25"/>
        <color rgb="FF000000"/>
        <rFont val="Arial"/>
        <family val="2"/>
      </rPr>
      <t xml:space="preserve">; </t>
    </r>
    <r>
      <rPr>
        <b/>
        <sz val="8.25"/>
        <color rgb="FF000000"/>
        <rFont val="Arial"/>
        <family val="2"/>
      </rPr>
      <t xml:space="preserve">treillis soudé 100x100 mm et Ø 4,0-4,0 mm, en acier Fe E 500</t>
    </r>
    <r>
      <rPr>
        <sz val="8.25"/>
        <color rgb="FF000000"/>
        <rFont val="Arial"/>
        <family val="2"/>
      </rPr>
      <t xml:space="preserve">, en couche de compression. Ne comprend pas la répercussion des poteaux.</t>
    </r>
  </si>
  <si>
    <t xml:space="preserve">Code interne</t>
  </si>
  <si>
    <t xml:space="preserve">Désignation</t>
  </si>
  <si>
    <t xml:space="preserve">Quantité</t>
  </si>
  <si>
    <t xml:space="preserve">Unité</t>
  </si>
  <si>
    <t xml:space="preserve">Prix unitaire</t>
  </si>
  <si>
    <t xml:space="preserve">Prix total</t>
  </si>
  <si>
    <t xml:space="preserve">mt07alm020a</t>
  </si>
  <si>
    <t xml:space="preserve">Étai métallique télescopique de jusqu'à 3 m de hauteur, selon NF EN 1065. Comprend les trépieds de stabilisation.</t>
  </si>
  <si>
    <t xml:space="preserve">U</t>
  </si>
  <si>
    <t xml:space="preserve">mt50spa050m</t>
  </si>
  <si>
    <t xml:space="preserve">Grosse planche en bois de pin, dimensions 20x7,2 cm.</t>
  </si>
  <si>
    <t xml:space="preserve">m³</t>
  </si>
  <si>
    <t xml:space="preserve">mt07alm010a</t>
  </si>
  <si>
    <t xml:space="preserve">Structure support métallique pour système de coffrage récupérable composée de: poutrelles primaires, poutrelles, mur périmétrique et tôle d'arrêt des poteaux.</t>
  </si>
  <si>
    <t xml:space="preserve">m²</t>
  </si>
  <si>
    <t xml:space="preserve">mt07alp030d</t>
  </si>
  <si>
    <t xml:space="preserve">Panneau aggloméré hydrofuge renforcé de 35 mm d'épaisseur, pour éviter la flèche dans les zones pleines et les chapiteaux.</t>
  </si>
  <si>
    <t xml:space="preserve">m²</t>
  </si>
  <si>
    <t xml:space="preserve">mt50spa101</t>
  </si>
  <si>
    <t xml:space="preserve">Clous en acier.</t>
  </si>
  <si>
    <t xml:space="preserve">kg</t>
  </si>
  <si>
    <t xml:space="preserve">mt07cpf010a</t>
  </si>
  <si>
    <t xml:space="preserve">Système FOREL 22+5, avec DIT de l'Institut Eduardo Torroja nº 406R/10, composé de plaques en EPS pour zones pleines et caissons en EPS moulé, constitués de modules de base et d'un couvercle de 68x68x22 cm, pour allègement d'un plancher réticulé de 22+5 cm d'épaisseur.</t>
  </si>
  <si>
    <t xml:space="preserve">m²</t>
  </si>
  <si>
    <t xml:space="preserve">mt07cpf020d</t>
  </si>
  <si>
    <t xml:space="preserve">Répercussion, par m², de distanceurs métalliques, pour armatures de nervures, nécessaires pour le montage du système "FOREL", d'allègement de réticulé.</t>
  </si>
  <si>
    <t xml:space="preserve">U</t>
  </si>
  <si>
    <t xml:space="preserve">mt07cpf025b</t>
  </si>
  <si>
    <t xml:space="preserve">Répercussion, par m², de distanceurs en béton, para armatures de zones pleines, nécessaires pour le montage du système "FOREL", d'allègement de réticulé.</t>
  </si>
  <si>
    <t xml:space="preserve">U</t>
  </si>
  <si>
    <t xml:space="preserve">mt07aco055e</t>
  </si>
  <si>
    <t xml:space="preserve">Barres en acier haute adhérence, Fe E 500, de divers diamètres.</t>
  </si>
  <si>
    <t xml:space="preserve">kg</t>
  </si>
  <si>
    <t xml:space="preserve">mt08var050</t>
  </si>
  <si>
    <t xml:space="preserve">Fil de fer galvanisé pour attacher, de 1,30 mm de diamètre.</t>
  </si>
  <si>
    <t xml:space="preserve">kg</t>
  </si>
  <si>
    <t xml:space="preserve">mt07ame100bca</t>
  </si>
  <si>
    <t xml:space="preserve">Treillis soudé 100x100 mm, fils porteurs de 4 mm de diamètre et fils de répartition de 4 mm de diamètre, en acier Fe E 500.</t>
  </si>
  <si>
    <t xml:space="preserve">m²</t>
  </si>
  <si>
    <t xml:space="preserve">mt08aaa010a</t>
  </si>
  <si>
    <t xml:space="preserve">Eau.</t>
  </si>
  <si>
    <t xml:space="preserve">m³</t>
  </si>
  <si>
    <t xml:space="preserve">mt01arg000a</t>
  </si>
  <si>
    <t xml:space="preserve">Sable criblé.</t>
  </si>
  <si>
    <t xml:space="preserve">m³</t>
  </si>
  <si>
    <t xml:space="preserve">mt01arg001ar</t>
  </si>
  <si>
    <t xml:space="preserve">Gros granulats homogénéisés de taille maximale 15/25 mm.</t>
  </si>
  <si>
    <t xml:space="preserve">m³</t>
  </si>
  <si>
    <t xml:space="preserve">mt08cem000a</t>
  </si>
  <si>
    <t xml:space="preserve">Ciment gris en sacs.</t>
  </si>
  <si>
    <t xml:space="preserve">kg</t>
  </si>
  <si>
    <t xml:space="preserve">mq06hor010</t>
  </si>
  <si>
    <t xml:space="preserve">Bétonnière.</t>
  </si>
  <si>
    <t xml:space="preserve">h</t>
  </si>
  <si>
    <t xml:space="preserve">mo044</t>
  </si>
  <si>
    <t xml:space="preserve">Compagnon professionnel III/CP2 coffreur.</t>
  </si>
  <si>
    <t xml:space="preserve">h</t>
  </si>
  <si>
    <t xml:space="preserve">mo091</t>
  </si>
  <si>
    <t xml:space="preserve">Ouvrier professionnel II/OP coffreur.</t>
  </si>
  <si>
    <t xml:space="preserve">h</t>
  </si>
  <si>
    <t xml:space="preserve">mo043</t>
  </si>
  <si>
    <t xml:space="preserve">Compagnon professionnel III/CP2 ferrailleur.</t>
  </si>
  <si>
    <t xml:space="preserve">h</t>
  </si>
  <si>
    <t xml:space="preserve">mo090</t>
  </si>
  <si>
    <t xml:space="preserve">Ouvrier professionnel II/OP ferrailleur.</t>
  </si>
  <si>
    <t xml:space="preserve">h</t>
  </si>
  <si>
    <t xml:space="preserve">mo045</t>
  </si>
  <si>
    <t xml:space="preserve">Compagnon professionnel III/CP2 bétonneur.</t>
  </si>
  <si>
    <t xml:space="preserve">h</t>
  </si>
  <si>
    <t xml:space="preserve">mo092</t>
  </si>
  <si>
    <t xml:space="preserve">Ouvrier professionnel II/OP bétonneur.</t>
  </si>
  <si>
    <t xml:space="preserve">h</t>
  </si>
  <si>
    <t xml:space="preserve">mo113</t>
  </si>
  <si>
    <t xml:space="preserve">Ouvrier d'exécution I/OE1 construction.</t>
  </si>
  <si>
    <t xml:space="preserve">h</t>
  </si>
  <si>
    <t xml:space="preserve">mo112</t>
  </si>
  <si>
    <t xml:space="preserve">Ouvrier d'exécution I/OE2 construction.</t>
  </si>
  <si>
    <t xml:space="preserve">h</t>
  </si>
  <si>
    <t xml:space="preserve">Coûts directs complémentaires</t>
  </si>
  <si>
    <t xml:space="preserve">%</t>
  </si>
  <si>
    <t xml:space="preserve">Coût d'entretien décennal: 322,12DA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</si>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</sst>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31">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bottom"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5" xfId="0" applyFont="1" applyAlignment="1">
      <alignment horizontal="left" vertical="top" wrapText="1"/>
    </xf>
    <xf numFmtId="200" fontId="0" fillId="0" borderId="5" xfId="0" applyFont="1" applyAlignment="1">
      <alignment horizontal="right" vertical="top" wrapText="1"/>
    </xf>
    <xf numFmtId="0" fontId="0" fillId="0" borderId="5" xfId="0" applyFont="1" applyAlignment="1">
      <alignment horizontal="center" vertical="top" wrapText="1"/>
    </xf>
    <xf numFmtId="201" fontId="0" fillId="0" borderId="5"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4.79" customWidth="1"/>
    <col min="2" max="2" width="7.14" customWidth="1"/>
    <col min="3" max="3" width="20.06" customWidth="1"/>
    <col min="4" max="4" width="27.88" customWidth="1"/>
    <col min="5" max="5" width="4.25" customWidth="1"/>
    <col min="6" max="6" width="8.16" customWidth="1"/>
    <col min="7" max="7" width="1.36" customWidth="1"/>
    <col min="8" max="8" width="4.08" customWidth="1"/>
    <col min="9" max="9" width="9.69" customWidth="1"/>
    <col min="10" max="10" width="5.27" customWidth="1"/>
    <col min="11" max="11" width="8.50" customWidth="1"/>
  </cols>
  <sheetData>
    <row r="1" spans="1:1" ht="2.25" thickBot="1" customHeight="1">
      <c r="A1" s="1" t="s">
        <v>0</v>
      </c>
      <c r="B1" s="1"/>
      <c r="C1" s="1"/>
      <c r="D1" s="1"/>
      <c r="E1" s="1"/>
      <c r="F1" s="1"/>
      <c r="G1" s="1"/>
      <c r="H1" s="1"/>
      <c r="I1" s="1"/>
      <c r="J1" s="1"/>
      <c r="K1" s="1"/>
    </row>
    <row r="3" spans="1:11" ht="34.50" thickBot="1" customHeight="1">
      <c r="A3" s="3" t="s">
        <v>1</v>
      </c>
      <c r="B3" s="3"/>
      <c r="C3" s="4" t="s">
        <v>2</v>
      </c>
      <c r="D3" s="3" t="s">
        <v>3</v>
      </c>
      <c r="E3" s="5"/>
      <c r="F3" s="5"/>
      <c r="G3" s="5"/>
      <c r="H3" s="5"/>
      <c r="I3" s="5"/>
      <c r="J3" s="5"/>
      <c r="K3" s="5"/>
    </row>
    <row r="4" spans="1:11" ht="150.00" thickBot="1" customHeight="1">
      <c r="A4" s="6" t="s">
        <v>4</v>
      </c>
      <c r="B4" s="6"/>
      <c r="C4" s="7"/>
      <c r="D4" s="7"/>
      <c r="E4" s="7"/>
      <c r="F4" s="7"/>
      <c r="G4" s="7"/>
      <c r="H4" s="7"/>
      <c r="I4" s="7"/>
      <c r="J4" s="8"/>
      <c r="K4" s="8"/>
    </row>
    <row r="7" spans="1:11" ht="13.50" thickBot="1" customHeight="1">
      <c r="A7" s="9" t="s">
        <v>5</v>
      </c>
      <c r="B7" s="9" t="s">
        <v>6</v>
      </c>
      <c r="C7" s="9"/>
      <c r="D7" s="9"/>
      <c r="E7" s="9"/>
      <c r="F7" s="9" t="s">
        <v>7</v>
      </c>
      <c r="G7" s="9" t="s">
        <v>8</v>
      </c>
      <c r="H7" s="9"/>
      <c r="I7" s="9" t="s">
        <v>9</v>
      </c>
      <c r="J7" s="9"/>
      <c r="K7" s="9" t="s">
        <v>10</v>
      </c>
    </row>
    <row r="8" spans="1:11" ht="24.00" thickBot="1" customHeight="1">
      <c r="A8" s="10" t="s">
        <v>11</v>
      </c>
      <c r="B8" s="10" t="s">
        <v>12</v>
      </c>
      <c r="C8" s="10"/>
      <c r="D8" s="10"/>
      <c r="E8" s="10"/>
      <c r="F8" s="12">
        <v>0.067000</v>
      </c>
      <c r="G8" s="14" t="s">
        <v>13</v>
      </c>
      <c r="H8" s="14"/>
      <c r="I8" s="16">
        <v>3587.610000</v>
      </c>
      <c r="J8" s="16"/>
      <c r="K8" s="16">
        <f ca="1">ROUND(INDIRECT(ADDRESS(ROW()+(0), COLUMN()+(-5), 1))*INDIRECT(ADDRESS(ROW()+(0), COLUMN()+(-2), 1)), 2)</f>
        <v>240.370000</v>
      </c>
    </row>
    <row r="9" spans="1:11" ht="13.50" thickBot="1" customHeight="1">
      <c r="A9" s="17" t="s">
        <v>14</v>
      </c>
      <c r="B9" s="17" t="s">
        <v>15</v>
      </c>
      <c r="C9" s="17"/>
      <c r="D9" s="17"/>
      <c r="E9" s="17"/>
      <c r="F9" s="18">
        <v>0.002000</v>
      </c>
      <c r="G9" s="19" t="s">
        <v>16</v>
      </c>
      <c r="H9" s="19"/>
      <c r="I9" s="20">
        <v>25497.160000</v>
      </c>
      <c r="J9" s="20"/>
      <c r="K9" s="20">
        <f ca="1">ROUND(INDIRECT(ADDRESS(ROW()+(0), COLUMN()+(-5), 1))*INDIRECT(ADDRESS(ROW()+(0), COLUMN()+(-2), 1)), 2)</f>
        <v>50.990000</v>
      </c>
    </row>
    <row r="10" spans="1:11" ht="34.50" thickBot="1" customHeight="1">
      <c r="A10" s="17" t="s">
        <v>17</v>
      </c>
      <c r="B10" s="17" t="s">
        <v>18</v>
      </c>
      <c r="C10" s="17"/>
      <c r="D10" s="17"/>
      <c r="E10" s="17"/>
      <c r="F10" s="18">
        <v>0.011000</v>
      </c>
      <c r="G10" s="19" t="s">
        <v>19</v>
      </c>
      <c r="H10" s="19"/>
      <c r="I10" s="20">
        <v>2178.710000</v>
      </c>
      <c r="J10" s="20"/>
      <c r="K10" s="20">
        <f ca="1">ROUND(INDIRECT(ADDRESS(ROW()+(0), COLUMN()+(-5), 1))*INDIRECT(ADDRESS(ROW()+(0), COLUMN()+(-2), 1)), 2)</f>
        <v>23.970000</v>
      </c>
    </row>
    <row r="11" spans="1:11" ht="24.00" thickBot="1" customHeight="1">
      <c r="A11" s="17" t="s">
        <v>20</v>
      </c>
      <c r="B11" s="17" t="s">
        <v>21</v>
      </c>
      <c r="C11" s="17"/>
      <c r="D11" s="17"/>
      <c r="E11" s="17"/>
      <c r="F11" s="18">
        <v>0.275000</v>
      </c>
      <c r="G11" s="19" t="s">
        <v>22</v>
      </c>
      <c r="H11" s="19"/>
      <c r="I11" s="20">
        <v>1579.570000</v>
      </c>
      <c r="J11" s="20"/>
      <c r="K11" s="20">
        <f ca="1">ROUND(INDIRECT(ADDRESS(ROW()+(0), COLUMN()+(-5), 1))*INDIRECT(ADDRESS(ROW()+(0), COLUMN()+(-2), 1)), 2)</f>
        <v>434.380000</v>
      </c>
    </row>
    <row r="12" spans="1:11" ht="13.50" thickBot="1" customHeight="1">
      <c r="A12" s="17" t="s">
        <v>23</v>
      </c>
      <c r="B12" s="17" t="s">
        <v>24</v>
      </c>
      <c r="C12" s="17"/>
      <c r="D12" s="17"/>
      <c r="E12" s="17"/>
      <c r="F12" s="18">
        <v>0.025000</v>
      </c>
      <c r="G12" s="19" t="s">
        <v>25</v>
      </c>
      <c r="H12" s="19"/>
      <c r="I12" s="20">
        <v>108.680000</v>
      </c>
      <c r="J12" s="20"/>
      <c r="K12" s="20">
        <f ca="1">ROUND(INDIRECT(ADDRESS(ROW()+(0), COLUMN()+(-5), 1))*INDIRECT(ADDRESS(ROW()+(0), COLUMN()+(-2), 1)), 2)</f>
        <v>2.720000</v>
      </c>
    </row>
    <row r="13" spans="1:11" ht="55.50" thickBot="1" customHeight="1">
      <c r="A13" s="17" t="s">
        <v>26</v>
      </c>
      <c r="B13" s="17" t="s">
        <v>27</v>
      </c>
      <c r="C13" s="17"/>
      <c r="D13" s="17"/>
      <c r="E13" s="17"/>
      <c r="F13" s="18">
        <v>1.000000</v>
      </c>
      <c r="G13" s="19" t="s">
        <v>28</v>
      </c>
      <c r="H13" s="19"/>
      <c r="I13" s="20">
        <v>890.950000</v>
      </c>
      <c r="J13" s="20"/>
      <c r="K13" s="20">
        <f ca="1">ROUND(INDIRECT(ADDRESS(ROW()+(0), COLUMN()+(-5), 1))*INDIRECT(ADDRESS(ROW()+(0), COLUMN()+(-2), 1)), 2)</f>
        <v>890.950000</v>
      </c>
    </row>
    <row r="14" spans="1:11" ht="34.50" thickBot="1" customHeight="1">
      <c r="A14" s="17" t="s">
        <v>29</v>
      </c>
      <c r="B14" s="17" t="s">
        <v>30</v>
      </c>
      <c r="C14" s="17"/>
      <c r="D14" s="17"/>
      <c r="E14" s="17"/>
      <c r="F14" s="18">
        <v>1.000000</v>
      </c>
      <c r="G14" s="19" t="s">
        <v>31</v>
      </c>
      <c r="H14" s="19"/>
      <c r="I14" s="20">
        <v>34.940000</v>
      </c>
      <c r="J14" s="20"/>
      <c r="K14" s="20">
        <f ca="1">ROUND(INDIRECT(ADDRESS(ROW()+(0), COLUMN()+(-5), 1))*INDIRECT(ADDRESS(ROW()+(0), COLUMN()+(-2), 1)), 2)</f>
        <v>34.940000</v>
      </c>
    </row>
    <row r="15" spans="1:11" ht="34.50" thickBot="1" customHeight="1">
      <c r="A15" s="17" t="s">
        <v>32</v>
      </c>
      <c r="B15" s="17" t="s">
        <v>33</v>
      </c>
      <c r="C15" s="17"/>
      <c r="D15" s="17"/>
      <c r="E15" s="17"/>
      <c r="F15" s="18">
        <v>1.000000</v>
      </c>
      <c r="G15" s="19" t="s">
        <v>34</v>
      </c>
      <c r="H15" s="19"/>
      <c r="I15" s="20">
        <v>11.230000</v>
      </c>
      <c r="J15" s="20"/>
      <c r="K15" s="20">
        <f ca="1">ROUND(INDIRECT(ADDRESS(ROW()+(0), COLUMN()+(-5), 1))*INDIRECT(ADDRESS(ROW()+(0), COLUMN()+(-2), 1)), 2)</f>
        <v>11.230000</v>
      </c>
    </row>
    <row r="16" spans="1:11" ht="13.50" thickBot="1" customHeight="1">
      <c r="A16" s="17" t="s">
        <v>35</v>
      </c>
      <c r="B16" s="17" t="s">
        <v>36</v>
      </c>
      <c r="C16" s="17"/>
      <c r="D16" s="17"/>
      <c r="E16" s="17"/>
      <c r="F16" s="18">
        <v>15.750000</v>
      </c>
      <c r="G16" s="19" t="s">
        <v>37</v>
      </c>
      <c r="H16" s="19"/>
      <c r="I16" s="20">
        <v>116.050000</v>
      </c>
      <c r="J16" s="20"/>
      <c r="K16" s="20">
        <f ca="1">ROUND(INDIRECT(ADDRESS(ROW()+(0), COLUMN()+(-5), 1))*INDIRECT(ADDRESS(ROW()+(0), COLUMN()+(-2), 1)), 2)</f>
        <v>1827.790000</v>
      </c>
    </row>
    <row r="17" spans="1:11" ht="13.50" thickBot="1" customHeight="1">
      <c r="A17" s="17" t="s">
        <v>38</v>
      </c>
      <c r="B17" s="17" t="s">
        <v>39</v>
      </c>
      <c r="C17" s="17"/>
      <c r="D17" s="17"/>
      <c r="E17" s="17"/>
      <c r="F17" s="18">
        <v>0.150000</v>
      </c>
      <c r="G17" s="19" t="s">
        <v>40</v>
      </c>
      <c r="H17" s="19"/>
      <c r="I17" s="20">
        <v>122.970000</v>
      </c>
      <c r="J17" s="20"/>
      <c r="K17" s="20">
        <f ca="1">ROUND(INDIRECT(ADDRESS(ROW()+(0), COLUMN()+(-5), 1))*INDIRECT(ADDRESS(ROW()+(0), COLUMN()+(-2), 1)), 2)</f>
        <v>18.450000</v>
      </c>
    </row>
    <row r="18" spans="1:11" ht="24.00" thickBot="1" customHeight="1">
      <c r="A18" s="17" t="s">
        <v>41</v>
      </c>
      <c r="B18" s="17" t="s">
        <v>42</v>
      </c>
      <c r="C18" s="17"/>
      <c r="D18" s="17"/>
      <c r="E18" s="17"/>
      <c r="F18" s="18">
        <v>1.100000</v>
      </c>
      <c r="G18" s="19" t="s">
        <v>43</v>
      </c>
      <c r="H18" s="19"/>
      <c r="I18" s="20">
        <v>229.730000</v>
      </c>
      <c r="J18" s="20"/>
      <c r="K18" s="20">
        <f ca="1">ROUND(INDIRECT(ADDRESS(ROW()+(0), COLUMN()+(-5), 1))*INDIRECT(ADDRESS(ROW()+(0), COLUMN()+(-2), 1)), 2)</f>
        <v>252.700000</v>
      </c>
    </row>
    <row r="19" spans="1:11" ht="13.50" thickBot="1" customHeight="1">
      <c r="A19" s="17" t="s">
        <v>44</v>
      </c>
      <c r="B19" s="17" t="s">
        <v>45</v>
      </c>
      <c r="C19" s="17"/>
      <c r="D19" s="17"/>
      <c r="E19" s="17"/>
      <c r="F19" s="18">
        <v>0.031000</v>
      </c>
      <c r="G19" s="19" t="s">
        <v>46</v>
      </c>
      <c r="H19" s="19"/>
      <c r="I19" s="20">
        <v>167.680000</v>
      </c>
      <c r="J19" s="20"/>
      <c r="K19" s="20">
        <f ca="1">ROUND(INDIRECT(ADDRESS(ROW()+(0), COLUMN()+(-5), 1))*INDIRECT(ADDRESS(ROW()+(0), COLUMN()+(-2), 1)), 2)</f>
        <v>5.200000</v>
      </c>
    </row>
    <row r="20" spans="1:11" ht="13.50" thickBot="1" customHeight="1">
      <c r="A20" s="17" t="s">
        <v>47</v>
      </c>
      <c r="B20" s="17" t="s">
        <v>48</v>
      </c>
      <c r="C20" s="17"/>
      <c r="D20" s="17"/>
      <c r="E20" s="17"/>
      <c r="F20" s="18">
        <v>0.066000</v>
      </c>
      <c r="G20" s="19" t="s">
        <v>49</v>
      </c>
      <c r="H20" s="19"/>
      <c r="I20" s="20">
        <v>2422.890000</v>
      </c>
      <c r="J20" s="20"/>
      <c r="K20" s="20">
        <f ca="1">ROUND(INDIRECT(ADDRESS(ROW()+(0), COLUMN()+(-5), 1))*INDIRECT(ADDRESS(ROW()+(0), COLUMN()+(-2), 1)), 2)</f>
        <v>159.910000</v>
      </c>
    </row>
    <row r="21" spans="1:11" ht="13.50" thickBot="1" customHeight="1">
      <c r="A21" s="17" t="s">
        <v>50</v>
      </c>
      <c r="B21" s="17" t="s">
        <v>51</v>
      </c>
      <c r="C21" s="17"/>
      <c r="D21" s="17"/>
      <c r="E21" s="17"/>
      <c r="F21" s="18">
        <v>0.124000</v>
      </c>
      <c r="G21" s="19" t="s">
        <v>52</v>
      </c>
      <c r="H21" s="19"/>
      <c r="I21" s="20">
        <v>2587.430000</v>
      </c>
      <c r="J21" s="20"/>
      <c r="K21" s="20">
        <f ca="1">ROUND(INDIRECT(ADDRESS(ROW()+(0), COLUMN()+(-5), 1))*INDIRECT(ADDRESS(ROW()+(0), COLUMN()+(-2), 1)), 2)</f>
        <v>320.840000</v>
      </c>
    </row>
    <row r="22" spans="1:11" ht="13.50" thickBot="1" customHeight="1">
      <c r="A22" s="17" t="s">
        <v>53</v>
      </c>
      <c r="B22" s="17" t="s">
        <v>54</v>
      </c>
      <c r="C22" s="17"/>
      <c r="D22" s="17"/>
      <c r="E22" s="17"/>
      <c r="F22" s="18">
        <v>79.580000</v>
      </c>
      <c r="G22" s="19" t="s">
        <v>55</v>
      </c>
      <c r="H22" s="19"/>
      <c r="I22" s="20">
        <v>12.190000</v>
      </c>
      <c r="J22" s="20"/>
      <c r="K22" s="20">
        <f ca="1">ROUND(INDIRECT(ADDRESS(ROW()+(0), COLUMN()+(-5), 1))*INDIRECT(ADDRESS(ROW()+(0), COLUMN()+(-2), 1)), 2)</f>
        <v>970.080000</v>
      </c>
    </row>
    <row r="23" spans="1:11" ht="13.50" thickBot="1" customHeight="1">
      <c r="A23" s="17" t="s">
        <v>56</v>
      </c>
      <c r="B23" s="17" t="s">
        <v>57</v>
      </c>
      <c r="C23" s="17"/>
      <c r="D23" s="17"/>
      <c r="E23" s="17"/>
      <c r="F23" s="18">
        <v>0.119000</v>
      </c>
      <c r="G23" s="19" t="s">
        <v>58</v>
      </c>
      <c r="H23" s="19"/>
      <c r="I23" s="20">
        <v>134.470000</v>
      </c>
      <c r="J23" s="20"/>
      <c r="K23" s="20">
        <f ca="1">ROUND(INDIRECT(ADDRESS(ROW()+(0), COLUMN()+(-5), 1))*INDIRECT(ADDRESS(ROW()+(0), COLUMN()+(-2), 1)), 2)</f>
        <v>16.000000</v>
      </c>
    </row>
    <row r="24" spans="1:11" ht="13.50" thickBot="1" customHeight="1">
      <c r="A24" s="17" t="s">
        <v>59</v>
      </c>
      <c r="B24" s="17" t="s">
        <v>60</v>
      </c>
      <c r="C24" s="17"/>
      <c r="D24" s="17"/>
      <c r="E24" s="17"/>
      <c r="F24" s="18">
        <v>0.576000</v>
      </c>
      <c r="G24" s="19" t="s">
        <v>61</v>
      </c>
      <c r="H24" s="19"/>
      <c r="I24" s="20">
        <v>410.450000</v>
      </c>
      <c r="J24" s="20"/>
      <c r="K24" s="20">
        <f ca="1">ROUND(INDIRECT(ADDRESS(ROW()+(0), COLUMN()+(-5), 1))*INDIRECT(ADDRESS(ROW()+(0), COLUMN()+(-2), 1)), 2)</f>
        <v>236.420000</v>
      </c>
    </row>
    <row r="25" spans="1:11" ht="13.50" thickBot="1" customHeight="1">
      <c r="A25" s="17" t="s">
        <v>62</v>
      </c>
      <c r="B25" s="17" t="s">
        <v>63</v>
      </c>
      <c r="C25" s="17"/>
      <c r="D25" s="17"/>
      <c r="E25" s="17"/>
      <c r="F25" s="18">
        <v>0.542000</v>
      </c>
      <c r="G25" s="19" t="s">
        <v>64</v>
      </c>
      <c r="H25" s="19"/>
      <c r="I25" s="20">
        <v>302.320000</v>
      </c>
      <c r="J25" s="20"/>
      <c r="K25" s="20">
        <f ca="1">ROUND(INDIRECT(ADDRESS(ROW()+(0), COLUMN()+(-5), 1))*INDIRECT(ADDRESS(ROW()+(0), COLUMN()+(-2), 1)), 2)</f>
        <v>163.860000</v>
      </c>
    </row>
    <row r="26" spans="1:11" ht="13.50" thickBot="1" customHeight="1">
      <c r="A26" s="17" t="s">
        <v>65</v>
      </c>
      <c r="B26" s="17" t="s">
        <v>66</v>
      </c>
      <c r="C26" s="17"/>
      <c r="D26" s="17"/>
      <c r="E26" s="17"/>
      <c r="F26" s="18">
        <v>0.244000</v>
      </c>
      <c r="G26" s="19" t="s">
        <v>67</v>
      </c>
      <c r="H26" s="19"/>
      <c r="I26" s="20">
        <v>410.450000</v>
      </c>
      <c r="J26" s="20"/>
      <c r="K26" s="20">
        <f ca="1">ROUND(INDIRECT(ADDRESS(ROW()+(0), COLUMN()+(-5), 1))*INDIRECT(ADDRESS(ROW()+(0), COLUMN()+(-2), 1)), 2)</f>
        <v>100.150000</v>
      </c>
    </row>
    <row r="27" spans="1:11" ht="13.50" thickBot="1" customHeight="1">
      <c r="A27" s="17" t="s">
        <v>68</v>
      </c>
      <c r="B27" s="17" t="s">
        <v>69</v>
      </c>
      <c r="C27" s="17"/>
      <c r="D27" s="17"/>
      <c r="E27" s="17"/>
      <c r="F27" s="18">
        <v>0.264000</v>
      </c>
      <c r="G27" s="19" t="s">
        <v>70</v>
      </c>
      <c r="H27" s="19"/>
      <c r="I27" s="20">
        <v>302.320000</v>
      </c>
      <c r="J27" s="20"/>
      <c r="K27" s="20">
        <f ca="1">ROUND(INDIRECT(ADDRESS(ROW()+(0), COLUMN()+(-5), 1))*INDIRECT(ADDRESS(ROW()+(0), COLUMN()+(-2), 1)), 2)</f>
        <v>79.810000</v>
      </c>
    </row>
    <row r="28" spans="1:11" ht="13.50" thickBot="1" customHeight="1">
      <c r="A28" s="17" t="s">
        <v>71</v>
      </c>
      <c r="B28" s="17" t="s">
        <v>72</v>
      </c>
      <c r="C28" s="17"/>
      <c r="D28" s="17"/>
      <c r="E28" s="17"/>
      <c r="F28" s="18">
        <v>0.469000</v>
      </c>
      <c r="G28" s="19" t="s">
        <v>73</v>
      </c>
      <c r="H28" s="19"/>
      <c r="I28" s="20">
        <v>410.450000</v>
      </c>
      <c r="J28" s="20"/>
      <c r="K28" s="20">
        <f ca="1">ROUND(INDIRECT(ADDRESS(ROW()+(0), COLUMN()+(-5), 1))*INDIRECT(ADDRESS(ROW()+(0), COLUMN()+(-2), 1)), 2)</f>
        <v>192.500000</v>
      </c>
    </row>
    <row r="29" spans="1:11" ht="13.50" thickBot="1" customHeight="1">
      <c r="A29" s="17" t="s">
        <v>74</v>
      </c>
      <c r="B29" s="17" t="s">
        <v>75</v>
      </c>
      <c r="C29" s="17"/>
      <c r="D29" s="17"/>
      <c r="E29" s="17"/>
      <c r="F29" s="18">
        <v>0.469000</v>
      </c>
      <c r="G29" s="19" t="s">
        <v>76</v>
      </c>
      <c r="H29" s="19"/>
      <c r="I29" s="20">
        <v>302.320000</v>
      </c>
      <c r="J29" s="20"/>
      <c r="K29" s="20">
        <f ca="1">ROUND(INDIRECT(ADDRESS(ROW()+(0), COLUMN()+(-5), 1))*INDIRECT(ADDRESS(ROW()+(0), COLUMN()+(-2), 1)), 2)</f>
        <v>141.790000</v>
      </c>
    </row>
    <row r="30" spans="1:11" ht="13.50" thickBot="1" customHeight="1">
      <c r="A30" s="17" t="s">
        <v>77</v>
      </c>
      <c r="B30" s="17" t="s">
        <v>78</v>
      </c>
      <c r="C30" s="17"/>
      <c r="D30" s="17"/>
      <c r="E30" s="17"/>
      <c r="F30" s="18">
        <v>0.246000</v>
      </c>
      <c r="G30" s="19" t="s">
        <v>79</v>
      </c>
      <c r="H30" s="19"/>
      <c r="I30" s="20">
        <v>276.900000</v>
      </c>
      <c r="J30" s="20"/>
      <c r="K30" s="20">
        <f ca="1">ROUND(INDIRECT(ADDRESS(ROW()+(0), COLUMN()+(-5), 1))*INDIRECT(ADDRESS(ROW()+(0), COLUMN()+(-2), 1)), 2)</f>
        <v>68.120000</v>
      </c>
    </row>
    <row r="31" spans="1:11" ht="13.50" thickBot="1" customHeight="1">
      <c r="A31" s="17" t="s">
        <v>80</v>
      </c>
      <c r="B31" s="21" t="s">
        <v>81</v>
      </c>
      <c r="C31" s="21"/>
      <c r="D31" s="21"/>
      <c r="E31" s="21"/>
      <c r="F31" s="22">
        <v>0.258000</v>
      </c>
      <c r="G31" s="23" t="s">
        <v>82</v>
      </c>
      <c r="H31" s="23"/>
      <c r="I31" s="24">
        <v>282.640000</v>
      </c>
      <c r="J31" s="24"/>
      <c r="K31" s="24">
        <f ca="1">ROUND(INDIRECT(ADDRESS(ROW()+(0), COLUMN()+(-5), 1))*INDIRECT(ADDRESS(ROW()+(0), COLUMN()+(-2), 1)), 2)</f>
        <v>72.920000</v>
      </c>
    </row>
    <row r="32" spans="1:11" ht="13.50" thickBot="1" customHeight="1">
      <c r="A32" s="21"/>
      <c r="B32" s="25" t="s">
        <v>83</v>
      </c>
      <c r="C32" s="25"/>
      <c r="D32" s="25"/>
      <c r="E32" s="25"/>
      <c r="F32" s="26">
        <v>2.000000</v>
      </c>
      <c r="G32" s="27" t="s">
        <v>84</v>
      </c>
      <c r="H32" s="27"/>
      <c r="I32" s="28">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1)),INDIRECT(ADDRESS(ROW()+(-11), COLUMN()+(2), 1)),INDIRECT(ADDRESS(ROW()+(-12), COLUMN()+(2), 1)),INDIRECT(ADDRESS(ROW()+(-13), COLUMN()+(2), 1)),INDIRECT(ADDRESS(ROW()+(-14), COLUMN()+(2), 1)),INDIRECT(ADDRESS(ROW()+(-15), COLUMN()+(2), 1)),INDIRECT(ADDRESS(ROW()+(-16), COLUMN()+(2), 1)),INDIRECT(ADDRESS(ROW()+(-17), COLUMN()+(2), 1)),INDIRECT(ADDRESS(ROW()+(-18), COLUMN()+(2), 1)),INDIRECT(ADDRESS(ROW()+(-19), COLUMN()+(2), 1)),INDIRECT(ADDRESS(ROW()+(-20), COLUMN()+(2), 1)),INDIRECT(ADDRESS(ROW()+(-21), COLUMN()+(2), 1)),INDIRECT(ADDRESS(ROW()+(-22), COLUMN()+(2), 1)),INDIRECT(ADDRESS(ROW()+(-23), COLUMN()+(2), 1)),INDIRECT(ADDRESS(ROW()+(-24), COLUMN()+(2), 1))), 2)</f>
        <v>6316.090000</v>
      </c>
      <c r="J32" s="28"/>
      <c r="K32" s="28">
        <f ca="1">ROUND(INDIRECT(ADDRESS(ROW()+(0), COLUMN()+(-5), 1))*INDIRECT(ADDRESS(ROW()+(0), COLUMN()+(-2), 1))/100, 2)</f>
        <v>126.320000</v>
      </c>
    </row>
    <row r="33" spans="1:11" ht="13.50" thickBot="1" customHeight="1">
      <c r="A33" s="6" t="s">
        <v>85</v>
      </c>
      <c r="B33" s="7"/>
      <c r="C33" s="7"/>
      <c r="D33" s="7"/>
      <c r="E33" s="7"/>
      <c r="F33" s="7"/>
      <c r="G33" s="29"/>
      <c r="H33" s="29"/>
      <c r="I33" s="6" t="s">
        <v>86</v>
      </c>
      <c r="J33" s="6"/>
      <c r="K33" s="30">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1)),INDIRECT(ADDRESS(ROW()+(-25), COLUMN()+(0), 1))), 2)</f>
        <v>6442.410000</v>
      </c>
    </row>
  </sheetData>
  <mergeCells count="87">
    <mergeCell ref="A1:K1"/>
    <mergeCell ref="A3:B3"/>
    <mergeCell ref="E3:G3"/>
    <mergeCell ref="H3:I3"/>
    <mergeCell ref="J3:K3"/>
    <mergeCell ref="A4:K4"/>
    <mergeCell ref="B7:E7"/>
    <mergeCell ref="G7:H7"/>
    <mergeCell ref="I7:J7"/>
    <mergeCell ref="B8:E8"/>
    <mergeCell ref="G8:H8"/>
    <mergeCell ref="I8:J8"/>
    <mergeCell ref="B9:E9"/>
    <mergeCell ref="G9:H9"/>
    <mergeCell ref="I9:J9"/>
    <mergeCell ref="B10:E10"/>
    <mergeCell ref="G10:H10"/>
    <mergeCell ref="I10:J10"/>
    <mergeCell ref="B11:E11"/>
    <mergeCell ref="G11:H11"/>
    <mergeCell ref="I11:J11"/>
    <mergeCell ref="B12:E12"/>
    <mergeCell ref="G12:H12"/>
    <mergeCell ref="I12:J12"/>
    <mergeCell ref="B13:E13"/>
    <mergeCell ref="G13:H13"/>
    <mergeCell ref="I13:J13"/>
    <mergeCell ref="B14:E14"/>
    <mergeCell ref="G14:H14"/>
    <mergeCell ref="I14:J14"/>
    <mergeCell ref="B15:E15"/>
    <mergeCell ref="G15:H15"/>
    <mergeCell ref="I15:J15"/>
    <mergeCell ref="B16:E16"/>
    <mergeCell ref="G16:H16"/>
    <mergeCell ref="I16:J16"/>
    <mergeCell ref="B17:E17"/>
    <mergeCell ref="G17:H17"/>
    <mergeCell ref="I17:J17"/>
    <mergeCell ref="B18:E18"/>
    <mergeCell ref="G18:H18"/>
    <mergeCell ref="I18:J18"/>
    <mergeCell ref="B19:E19"/>
    <mergeCell ref="G19:H19"/>
    <mergeCell ref="I19:J19"/>
    <mergeCell ref="B20:E20"/>
    <mergeCell ref="G20:H20"/>
    <mergeCell ref="I20:J20"/>
    <mergeCell ref="B21:E21"/>
    <mergeCell ref="G21:H21"/>
    <mergeCell ref="I21:J21"/>
    <mergeCell ref="B22:E22"/>
    <mergeCell ref="G22:H22"/>
    <mergeCell ref="I22:J22"/>
    <mergeCell ref="B23:E23"/>
    <mergeCell ref="G23:H23"/>
    <mergeCell ref="I23:J23"/>
    <mergeCell ref="B24:E24"/>
    <mergeCell ref="G24:H24"/>
    <mergeCell ref="I24:J24"/>
    <mergeCell ref="B25:E25"/>
    <mergeCell ref="G25:H25"/>
    <mergeCell ref="I25:J25"/>
    <mergeCell ref="B26:E26"/>
    <mergeCell ref="G26:H26"/>
    <mergeCell ref="I26:J26"/>
    <mergeCell ref="B27:E27"/>
    <mergeCell ref="G27:H27"/>
    <mergeCell ref="I27:J27"/>
    <mergeCell ref="B28:E28"/>
    <mergeCell ref="G28:H28"/>
    <mergeCell ref="I28:J28"/>
    <mergeCell ref="B29:E29"/>
    <mergeCell ref="G29:H29"/>
    <mergeCell ref="I29:J29"/>
    <mergeCell ref="B30:E30"/>
    <mergeCell ref="G30:H30"/>
    <mergeCell ref="I30:J30"/>
    <mergeCell ref="B31:E31"/>
    <mergeCell ref="G31:H31"/>
    <mergeCell ref="I31:J31"/>
    <mergeCell ref="B32:E32"/>
    <mergeCell ref="G32:H32"/>
    <mergeCell ref="I32:J32"/>
    <mergeCell ref="A33:F33"/>
    <mergeCell ref="G33:H33"/>
    <mergeCell ref="I33:J33"/>
  </mergeCells>
  <pageMargins left="0.620079" right="0.472441" top="0.472441" bottom="0.472441" header="0.0" footer="0.0"/>
  <pageSetup paperSize="9" orientation="portrait"/>
  <rowBreaks count="0" manualBreakCount="0">
    </rowBreaks>
</worksheet>
</file>