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<sst xmlns="http://schemas.openxmlformats.org/spreadsheetml/2006/main" count="29" uniqueCount="29">
  <si>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</si>
  <si>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GAT170</t>
  </si>
  <si>
    <t xml:space="preserve">U</t>
  </si>
  <si>
    <t xml:space="preserve">Ancrage chimique structural sur béton, via du mortier fluide avec résine.</t>
  </si>
  <si>
    <r>
      <rPr>
        <b/>
        <sz val="7.80"/>
        <color rgb="FF000000"/>
        <rFont val="A"/>
        <family val="2"/>
      </rPr>
      <t xml:space="preserve">Ancrage chimique structural réalisé sur un béton de résistance caractéristique minimale de 20 N/mm², via un trou de 14 mm de diamètre et 195 mm de profondeur, remplissage de l'orifice avec du mortier fluide à prise rapide, à deux composants à base de résine époxy, et insertion postérieure de tige filetée avec écrou et rondelle en d'acier galvanisé qualité 5.8, selon NF EN ISO 898-1, de 12 mm de diamètre et 220 mm de longueur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</si>
  <si>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</si>
  <si>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</si>
  <si>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</si>
  <si>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</si>
  <si>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</si>
  <si>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</si>
  <si>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mt09reh321a</t>
  </si>
  <si>
    <t xml:space="preserve">Mortier fluide à prise rapide, à deux composants à base de résine époxy, avec durcisseur aminique, sans rétraction, pour ancrages et remplissages, selon NF EN 1504-6.</t>
  </si>
  <si>
    <t xml:space="preserve">kg</t>
  </si>
  <si>
    <t xml:space="preserve">mt09reh305cg</t>
  </si>
  <si>
    <t xml:space="preserve">Ancrage constitué d'une tige filetée d'acier galvanisé qualité 5.8, selon NF EN ISO 898-1 de 12 mm de diamètre, et 220 mm de longueur, écrou et rondelle, pour fixations sur structures en béton.</t>
  </si>
  <si>
    <t xml:space="preserve">U</t>
  </si>
  <si>
    <t xml:space="preserve">mo020</t>
  </si>
  <si>
    <t xml:space="preserve">Compagnon professionnel III/CP2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</si>
  <si>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</si>
  <si>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</si>
  <si>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</si>
  <si>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</si>
  <si>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</si>
  <si>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</si>
  <si>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</si>
  <si>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</si>
  <si>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31,41DA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</si>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</sst>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10.93" customWidth="1"/>
    <col min="3" max="3" width="21.13" customWidth="1"/>
    <col min="4" max="4" width="26.37" customWidth="1"/>
    <col min="5" max="5" width="7.72" customWidth="1"/>
    <col min="6" max="6" width="8.01" customWidth="1"/>
    <col min="7" max="7" width="0.58" customWidth="1"/>
    <col min="8" max="8" width="5.83" customWidth="1"/>
    <col min="9" max="9" width="9.33" customWidth="1"/>
    <col min="10" max="10" width="6.70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0.036000</v>
      </c>
      <c r="G8" s="12"/>
      <c r="H8" s="14" t="s">
        <v>13</v>
      </c>
      <c r="I8" s="16">
        <v>725.350000</v>
      </c>
      <c r="J8" s="16"/>
      <c r="K8" s="16">
        <f ca="1">ROUND(INDIRECT(ADDRESS(ROW()+(0), COLUMN()+(-5), 1))*INDIRECT(ADDRESS(ROW()+(0), COLUMN()+(-2), 1)), 2)</f>
        <v>26.110000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8"/>
      <c r="H9" s="19" t="s">
        <v>16</v>
      </c>
      <c r="I9" s="20">
        <v>235.250000</v>
      </c>
      <c r="J9" s="20"/>
      <c r="K9" s="20">
        <f ca="1">ROUND(INDIRECT(ADDRESS(ROW()+(0), COLUMN()+(-5), 1))*INDIRECT(ADDRESS(ROW()+(0), COLUMN()+(-2), 1)), 2)</f>
        <v>235.250000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0.263000</v>
      </c>
      <c r="G10" s="18"/>
      <c r="H10" s="19" t="s">
        <v>19</v>
      </c>
      <c r="I10" s="20">
        <v>365.830000</v>
      </c>
      <c r="J10" s="20"/>
      <c r="K10" s="20">
        <f ca="1">ROUND(INDIRECT(ADDRESS(ROW()+(0), COLUMN()+(-5), 1))*INDIRECT(ADDRESS(ROW()+(0), COLUMN()+(-2), 1)), 2)</f>
        <v>96.210000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0.263000</v>
      </c>
      <c r="G11" s="22"/>
      <c r="H11" s="23" t="s">
        <v>22</v>
      </c>
      <c r="I11" s="24">
        <v>264.480000</v>
      </c>
      <c r="J11" s="24"/>
      <c r="K11" s="24">
        <f ca="1">ROUND(INDIRECT(ADDRESS(ROW()+(0), COLUMN()+(-5), 1))*INDIRECT(ADDRESS(ROW()+(0), COLUMN()+(-2), 1)), 2)</f>
        <v>69.560000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2"/>
      <c r="H12" s="14" t="s">
        <v>24</v>
      </c>
      <c r="I12" s="16">
        <f ca="1">ROUND(SUM(INDIRECT(ADDRESS(ROW()+(-1), COLUMN()+(2), 1)),INDIRECT(ADDRESS(ROW()+(-2), COLUMN()+(2), 1)),INDIRECT(ADDRESS(ROW()+(-3), COLUMN()+(2), 1)),INDIRECT(ADDRESS(ROW()+(-4), COLUMN()+(2), 1))), 2)</f>
        <v>427.130000</v>
      </c>
      <c r="J12" s="16"/>
      <c r="K12" s="16">
        <f ca="1">ROUND(INDIRECT(ADDRESS(ROW()+(0), COLUMN()+(-5), 1))*INDIRECT(ADDRESS(ROW()+(0), COLUMN()+(-2), 1))/100, 2)</f>
        <v>8.540000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2"/>
      <c r="H13" s="23" t="s">
        <v>26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435.670000</v>
      </c>
      <c r="J13" s="24"/>
      <c r="K13" s="24">
        <f ca="1">ROUND(INDIRECT(ADDRESS(ROW()+(0), COLUMN()+(-5), 1))*INDIRECT(ADDRESS(ROW()+(0), COLUMN()+(-2), 1))/100, 2)</f>
        <v>13.070000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448.740000</v>
      </c>
    </row>
  </sheetData>
  <mergeCells count="29">
    <mergeCell ref="A1:K1"/>
    <mergeCell ref="A3:B3"/>
    <mergeCell ref="E3:F3"/>
    <mergeCell ref="G3:I3"/>
    <mergeCell ref="J3:K3"/>
    <mergeCell ref="A4:K4"/>
    <mergeCell ref="B7:E7"/>
    <mergeCell ref="F7:G7"/>
    <mergeCell ref="I7:J7"/>
    <mergeCell ref="B8:E8"/>
    <mergeCell ref="F8:G8"/>
    <mergeCell ref="I8:J8"/>
    <mergeCell ref="B9:E9"/>
    <mergeCell ref="F9:G9"/>
    <mergeCell ref="I9:J9"/>
    <mergeCell ref="B10:E10"/>
    <mergeCell ref="F10:G10"/>
    <mergeCell ref="I10:J10"/>
    <mergeCell ref="B11:E11"/>
    <mergeCell ref="F11:G11"/>
    <mergeCell ref="I11:J11"/>
    <mergeCell ref="B12:E12"/>
    <mergeCell ref="F12:G12"/>
    <mergeCell ref="I12:J12"/>
    <mergeCell ref="B13:E13"/>
    <mergeCell ref="F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