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<sst xmlns="http://schemas.openxmlformats.org/spreadsheetml/2006/main" count="27" uniqueCount="27">
  <si>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</si>
  <si>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FIF010</t>
  </si>
  <si>
    <t xml:space="preserve">m²</t>
  </si>
  <si>
    <t xml:space="preserve">Isolation sous plancher avec laines minérales.</t>
  </si>
  <si>
    <r>
      <rPr>
        <sz val="8.25"/>
        <color rgb="FF000000"/>
        <rFont val="Arial"/>
        <family val="2"/>
      </rPr>
      <t xml:space="preserve">Isolation thermique sous plancher constituée de </t>
    </r>
    <r>
      <rPr>
        <b/>
        <sz val="8.25"/>
        <color rgb="FF000000"/>
        <rFont val="Arial"/>
        <family val="2"/>
      </rPr>
      <t xml:space="preserve">panneau rigide en laine minérale, selon NF EN 13162, non revêtu, de 60 mm d'épaisseur, résistance thermique 1,75 m²K/W, conductivité thermique 0,034 W/(mK)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fixé mécaniquement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</si>
  <si>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</si>
  <si>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</si>
  <si>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</si>
  <si>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</si>
  <si>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</si>
  <si>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</si>
  <si>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mt16lra020pp</t>
  </si>
  <si>
    <t xml:space="preserve">Panneau rigide en laine minérale, selon NF EN 13162, non revêtu, de 60 mm d'épaisseur, résistance thermique 1,75 m²K/W, conductivité thermique 0,034 W/(mK).</t>
  </si>
  <si>
    <t xml:space="preserve">m²</t>
  </si>
  <si>
    <t xml:space="preserve">mt16aaa021a</t>
  </si>
  <si>
    <t xml:space="preserve">Cheville d'expansion et vis en polypropylène, avec bague d'étanchéité, pour fixation mécanique des panneaux isolants.</t>
  </si>
  <si>
    <t xml:space="preserve">U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</si>
  <si>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</si>
  <si>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</si>
  <si>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</si>
  <si>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</si>
  <si>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</si>
  <si>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</si>
  <si>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Coûts directs complémentaires</t>
  </si>
  <si>
    <t xml:space="preserve">%</t>
  </si>
  <si>
    <t xml:space="preserve">Coût d'entretien décennal: 33,75DA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</si>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</sst>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41" customWidth="1"/>
    <col min="2" max="2" width="9.01" customWidth="1"/>
    <col min="3" max="3" width="20.74" customWidth="1"/>
    <col min="4" max="4" width="26.69" customWidth="1"/>
    <col min="5" max="5" width="5.27" customWidth="1"/>
    <col min="6" max="6" width="8.16" customWidth="1"/>
    <col min="7" max="7" width="0.68" customWidth="1"/>
    <col min="8" max="8" width="4.76" customWidth="1"/>
    <col min="9" max="9" width="9.35" customWidth="1"/>
    <col min="10" max="10" width="5.61" customWidth="1"/>
    <col min="11" max="11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45.0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3.5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34.50" thickBot="1" customHeight="1">
      <c r="A8" s="10" t="s">
        <v>11</v>
      </c>
      <c r="B8" s="10" t="s">
        <v>12</v>
      </c>
      <c r="C8" s="10"/>
      <c r="D8" s="10"/>
      <c r="E8" s="10"/>
      <c r="F8" s="12">
        <v>1.050000</v>
      </c>
      <c r="G8" s="14" t="s">
        <v>13</v>
      </c>
      <c r="H8" s="14"/>
      <c r="I8" s="16">
        <v>1443.810000</v>
      </c>
      <c r="J8" s="16"/>
      <c r="K8" s="16">
        <f ca="1">ROUND(INDIRECT(ADDRESS(ROW()+(0), COLUMN()+(-5), 1))*INDIRECT(ADDRESS(ROW()+(0), COLUMN()+(-2), 1)), 2)</f>
        <v>1516.000000</v>
      </c>
    </row>
    <row r="9" spans="1:11" ht="24.00" thickBot="1" customHeight="1">
      <c r="A9" s="17" t="s">
        <v>14</v>
      </c>
      <c r="B9" s="17" t="s">
        <v>15</v>
      </c>
      <c r="C9" s="17"/>
      <c r="D9" s="17"/>
      <c r="E9" s="17"/>
      <c r="F9" s="18">
        <v>3.000000</v>
      </c>
      <c r="G9" s="19" t="s">
        <v>16</v>
      </c>
      <c r="H9" s="19"/>
      <c r="I9" s="20">
        <v>12.270000</v>
      </c>
      <c r="J9" s="20"/>
      <c r="K9" s="20">
        <f ca="1">ROUND(INDIRECT(ADDRESS(ROW()+(0), COLUMN()+(-5), 1))*INDIRECT(ADDRESS(ROW()+(0), COLUMN()+(-2), 1)), 2)</f>
        <v>36.810000</v>
      </c>
    </row>
    <row r="10" spans="1:11" ht="13.50" thickBot="1" customHeight="1">
      <c r="A10" s="17" t="s">
        <v>17</v>
      </c>
      <c r="B10" s="17" t="s">
        <v>18</v>
      </c>
      <c r="C10" s="17"/>
      <c r="D10" s="17"/>
      <c r="E10" s="17"/>
      <c r="F10" s="18">
        <v>0.147000</v>
      </c>
      <c r="G10" s="19" t="s">
        <v>19</v>
      </c>
      <c r="H10" s="19"/>
      <c r="I10" s="20">
        <v>404.100000</v>
      </c>
      <c r="J10" s="20"/>
      <c r="K10" s="20">
        <f ca="1">ROUND(INDIRECT(ADDRESS(ROW()+(0), COLUMN()+(-5), 1))*INDIRECT(ADDRESS(ROW()+(0), COLUMN()+(-2), 1)), 2)</f>
        <v>59.400000</v>
      </c>
    </row>
    <row r="11" spans="1:11" ht="13.50" thickBot="1" customHeight="1">
      <c r="A11" s="17" t="s">
        <v>20</v>
      </c>
      <c r="B11" s="21" t="s">
        <v>21</v>
      </c>
      <c r="C11" s="21"/>
      <c r="D11" s="21"/>
      <c r="E11" s="21"/>
      <c r="F11" s="22">
        <v>0.147000</v>
      </c>
      <c r="G11" s="23" t="s">
        <v>22</v>
      </c>
      <c r="H11" s="23"/>
      <c r="I11" s="24">
        <v>287.870000</v>
      </c>
      <c r="J11" s="24"/>
      <c r="K11" s="24">
        <f ca="1">ROUND(INDIRECT(ADDRESS(ROW()+(0), COLUMN()+(-5), 1))*INDIRECT(ADDRESS(ROW()+(0), COLUMN()+(-2), 1)), 2)</f>
        <v>42.320000</v>
      </c>
    </row>
    <row r="12" spans="1:11" ht="13.50" thickBot="1" customHeight="1">
      <c r="A12" s="21"/>
      <c r="B12" s="25" t="s">
        <v>23</v>
      </c>
      <c r="C12" s="25"/>
      <c r="D12" s="25"/>
      <c r="E12" s="25"/>
      <c r="F12" s="26">
        <v>2.000000</v>
      </c>
      <c r="G12" s="27" t="s">
        <v>24</v>
      </c>
      <c r="H12" s="27"/>
      <c r="I12" s="28">
        <f ca="1">ROUND(SUM(INDIRECT(ADDRESS(ROW()+(-1), COLUMN()+(2), 1)),INDIRECT(ADDRESS(ROW()+(-2), COLUMN()+(2), 1)),INDIRECT(ADDRESS(ROW()+(-3), COLUMN()+(2), 1)),INDIRECT(ADDRESS(ROW()+(-4), COLUMN()+(2), 1))), 2)</f>
        <v>1654.530000</v>
      </c>
      <c r="J12" s="28"/>
      <c r="K12" s="28">
        <f ca="1">ROUND(INDIRECT(ADDRESS(ROW()+(0), COLUMN()+(-5), 1))*INDIRECT(ADDRESS(ROW()+(0), COLUMN()+(-2), 1))/100, 2)</f>
        <v>33.090000</v>
      </c>
    </row>
    <row r="13" spans="1:11" ht="13.50" thickBot="1" customHeight="1">
      <c r="A13" s="6" t="s">
        <v>25</v>
      </c>
      <c r="B13" s="7"/>
      <c r="C13" s="7"/>
      <c r="D13" s="7"/>
      <c r="E13" s="7"/>
      <c r="F13" s="7"/>
      <c r="G13" s="29"/>
      <c r="H13" s="29"/>
      <c r="I13" s="6" t="s">
        <v>26</v>
      </c>
      <c r="J13" s="6"/>
      <c r="K13" s="30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1687.620000</v>
      </c>
    </row>
  </sheetData>
  <mergeCells count="27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A13:F13"/>
    <mergeCell ref="G13:H13"/>
    <mergeCell ref="I13:J13"/>
  </mergeCells>
  <pageMargins left="0.620079" right="0.472441" top="0.472441" bottom="0.472441" header="0.0" footer="0.0"/>
  <pageSetup paperSize="9" orientation="portrait"/>
  <rowBreaks count="0" manualBreakCount="0">
    </rowBreaks>
</worksheet>
</file>