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<sst xmlns="http://schemas.openxmlformats.org/spreadsheetml/2006/main" count="27" uniqueCount="27">
  <si>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</si>
  <si>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EIE030</t>
  </si>
  <si>
    <t xml:space="preserve">m²</t>
  </si>
  <si>
    <t xml:space="preserve">Renfort du pied de mur pour système ETICS "GRUPO PUMA" d'isolation thermique par l'extérieur (ITE) des façades.</t>
  </si>
  <si>
    <r>
      <rPr>
        <sz val="8.25"/>
        <color rgb="FF000000"/>
        <rFont val="Arial"/>
        <family val="2"/>
      </rPr>
      <t xml:space="preserve">Couche additionnelle de renfort de la partie basse du mur </t>
    </r>
    <r>
      <rPr>
        <b/>
        <sz val="8.25"/>
        <color rgb="FF000000"/>
        <rFont val="Arial"/>
        <family val="2"/>
      </rPr>
      <t xml:space="preserve">pour le système Traditerm EPS "GRUPO PUMA", avec ETE 07/0054, par application d'une couche de mortier de 2 mm d'épaisseur minimale, réalisée avec du mortier Traditerm Proyectable "GRUPO PUMA", application manuelle, armé avec maille de fibre de verre, anti-alcalin, Traditerm "GRUPO PUMA", de 5x4 mm d'ouverture de maille, de 0,6 mm d'épaisseur et de 160 g/m² de masse superficielle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</si>
  <si>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</si>
  <si>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</si>
  <si>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</si>
  <si>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</si>
  <si>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</si>
  <si>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</si>
  <si>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mt28mop030c</t>
  </si>
  <si>
    <t xml:space="preserve">Mortier Traditerm Proyectable "GRUPO PUMA", application manuelle, constitué de ciment blanc, chaux aérée, granulats légers, granulats calcaires sélectionnés, fibres naturelles, additifs et résines en poudre, imperméable à l'eau de pluie, perméable à la vapeur d'eau et résistant au vieillissement, pour coller les panneaux isolants et comme couche de base, préalablement mélangé avec de l'eau.</t>
  </si>
  <si>
    <t xml:space="preserve">kg</t>
  </si>
  <si>
    <t xml:space="preserve">mt28mop050a</t>
  </si>
  <si>
    <t xml:space="preserve">Maille de fibre de verre, anti-alcalin, Traditerm "GRUPO PUMA", de 5x4 mm de ouverture de maille, de 0,6 mm d'épaisseur, de 160 g/m² de masse superficielle et de 1x50 m, pour armer les mortiers.</t>
  </si>
  <si>
    <t xml:space="preserve">m²</t>
  </si>
  <si>
    <t xml:space="preserve">mo039</t>
  </si>
  <si>
    <t xml:space="preserve">Compagnon professionnel III/CP2 enduiseur.</t>
  </si>
  <si>
    <t xml:space="preserve">h</t>
  </si>
  <si>
    <t xml:space="preserve">mo079</t>
  </si>
  <si>
    <t xml:space="preserve">Ouvrier professionnel II/OP enduiseur.</t>
  </si>
  <si>
    <t xml:space="preserve">h</t>
  </si>
  <si>
    <t xml:space="preserve">Coûts directs complémentaires</t>
  </si>
  <si>
    <t xml:space="preserve">%</t>
  </si>
  <si>
    <t xml:space="preserve">Coût d'entretien décennal: 26,74DA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</si>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</sst>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67" customWidth="1"/>
    <col min="3" max="3" width="20.74" customWidth="1"/>
    <col min="4" max="4" width="26.18" customWidth="1"/>
    <col min="5" max="5" width="5.95" customWidth="1"/>
    <col min="6" max="6" width="8.33" customWidth="1"/>
    <col min="7" max="7" width="5.27" customWidth="1"/>
    <col min="8" max="8" width="9.01" customWidth="1"/>
    <col min="9" max="9" width="5.95" customWidth="1"/>
    <col min="10" max="10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66.00" thickBot="1" customHeight="1">
      <c r="A8" s="10" t="s">
        <v>11</v>
      </c>
      <c r="B8" s="10" t="s">
        <v>12</v>
      </c>
      <c r="C8" s="10"/>
      <c r="D8" s="10"/>
      <c r="E8" s="10"/>
      <c r="F8" s="12">
        <v>2.700000</v>
      </c>
      <c r="G8" s="14" t="s">
        <v>13</v>
      </c>
      <c r="H8" s="16">
        <v>101.730000</v>
      </c>
      <c r="I8" s="16"/>
      <c r="J8" s="16">
        <f ca="1">ROUND(INDIRECT(ADDRESS(ROW()+(0), COLUMN()+(-4), 1))*INDIRECT(ADDRESS(ROW()+(0), COLUMN()+(-2), 1)), 2)</f>
        <v>274.670000</v>
      </c>
    </row>
    <row r="9" spans="1:10" ht="34.5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20">
        <v>156.510000</v>
      </c>
      <c r="I9" s="20"/>
      <c r="J9" s="20">
        <f ca="1">ROUND(INDIRECT(ADDRESS(ROW()+(0), COLUMN()+(-4), 1))*INDIRECT(ADDRESS(ROW()+(0), COLUMN()+(-2), 1)), 2)</f>
        <v>172.160000</v>
      </c>
    </row>
    <row r="10" spans="1:10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0.114000</v>
      </c>
      <c r="G10" s="19" t="s">
        <v>19</v>
      </c>
      <c r="H10" s="20">
        <v>390.950000</v>
      </c>
      <c r="I10" s="20"/>
      <c r="J10" s="20">
        <f ca="1">ROUND(INDIRECT(ADDRESS(ROW()+(0), COLUMN()+(-4), 1))*INDIRECT(ADDRESS(ROW()+(0), COLUMN()+(-2), 1)), 2)</f>
        <v>44.570000</v>
      </c>
    </row>
    <row r="11" spans="1:10" ht="13.50" thickBot="1" customHeight="1">
      <c r="A11" s="17" t="s">
        <v>20</v>
      </c>
      <c r="B11" s="21" t="s">
        <v>21</v>
      </c>
      <c r="C11" s="21"/>
      <c r="D11" s="21"/>
      <c r="E11" s="21"/>
      <c r="F11" s="22">
        <v>0.114000</v>
      </c>
      <c r="G11" s="23" t="s">
        <v>22</v>
      </c>
      <c r="H11" s="24">
        <v>287.870000</v>
      </c>
      <c r="I11" s="24"/>
      <c r="J11" s="24">
        <f ca="1">ROUND(INDIRECT(ADDRESS(ROW()+(0), COLUMN()+(-4), 1))*INDIRECT(ADDRESS(ROW()+(0), COLUMN()+(-2), 1)), 2)</f>
        <v>32.820000</v>
      </c>
    </row>
    <row r="12" spans="1:10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8">
        <f ca="1">ROUND(SUM(INDIRECT(ADDRESS(ROW()+(-1), COLUMN()+(2), 1)),INDIRECT(ADDRESS(ROW()+(-2), COLUMN()+(2), 1)),INDIRECT(ADDRESS(ROW()+(-3), COLUMN()+(2), 1)),INDIRECT(ADDRESS(ROW()+(-4), COLUMN()+(2), 1))), 2)</f>
        <v>524.220000</v>
      </c>
      <c r="I12" s="28"/>
      <c r="J12" s="28">
        <f ca="1">ROUND(INDIRECT(ADDRESS(ROW()+(0), COLUMN()+(-4), 1))*INDIRECT(ADDRESS(ROW()+(0), COLUMN()+(-2), 1))/100, 2)</f>
        <v>10.480000</v>
      </c>
    </row>
    <row r="13" spans="1:10" ht="13.50" thickBot="1" customHeight="1">
      <c r="A13" s="6" t="s">
        <v>25</v>
      </c>
      <c r="B13" s="7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534.700000</v>
      </c>
    </row>
  </sheetData>
  <mergeCells count="20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